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4340" windowHeight="8472" activeTab="0"/>
  </bookViews>
  <sheets>
    <sheet name="BES 2020 MIN" sheetId="1" r:id="rId1"/>
  </sheets>
  <definedNames>
    <definedName name="_xlnm.Print_Area" localSheetId="0">'BES 2020 MIN'!$A$1:$C$117</definedName>
  </definedNames>
  <calcPr fullCalcOnLoad="1"/>
</workbook>
</file>

<file path=xl/sharedStrings.xml><?xml version="1.0" encoding="utf-8"?>
<sst xmlns="http://schemas.openxmlformats.org/spreadsheetml/2006/main" count="110" uniqueCount="110">
  <si>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</si>
  <si>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</si>
  <si>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</si>
  <si>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</si>
  <si>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</si>
  <si>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</si>
  <si>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</si>
  <si>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</si>
  <si>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</si>
  <si>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</si>
  <si>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</si>
  <si>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</si>
  <si>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</si>
  <si>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</si>
  <si>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</si>
  <si>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</si>
  <si>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</si>
  <si>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</si>
  <si>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</si>
  <si>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</si>
  <si>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</si>
  <si>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</si>
  <si>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</si>
  <si>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</si>
  <si>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</si>
  <si>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</si>
  <si>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</si>
  <si>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</si>
  <si>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</si>
  <si>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Totale A)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</si>
  <si>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</si>
  <si>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</si>
  <si>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</si>
  <si>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</si>
  <si>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</si>
  <si>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</si>
  <si>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</si>
  <si>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</si>
  <si>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</si>
  <si>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</si>
  <si>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</si>
  <si>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</si>
  <si>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</si>
  <si>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</si>
  <si>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</si>
  <si>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</si>
  <si>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</si>
  <si>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</si>
  <si>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</si>
  <si>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</si>
  <si>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</si>
  <si>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</si>
  <si>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</si>
  <si>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</si>
  <si>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</si>
  <si>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</si>
  <si>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</si>
  <si>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</si>
  <si>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</si>
  <si>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</si>
  <si>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</si>
  <si>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</si>
  <si>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</si>
  <si>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</si>
  <si>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</si>
  <si>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</si>
  <si>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</si>
  <si>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</si>
  <si>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</si>
  <si>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</si>
  <si>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</si>
  <si>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</si>
  <si>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</si>
  <si>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</si>
  <si>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</si>
  <si>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</si>
  <si>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</si>
  <si>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</si>
  <si>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</si>
  <si>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DIFF. TRA VALORE E COSTI DELLA PRODUZIONE (A-B)</t>
  </si>
  <si>
    <t>C) PROVENTI E ONERI FINANZIARI</t>
  </si>
  <si>
    <t>1) Interessi attivi ed altri proventi finanziari</t>
  </si>
  <si>
    <t>2) Interessi passivi ed altri oneri finanziari</t>
  </si>
  <si>
    <t>Totale C)</t>
  </si>
  <si>
    <t>D) RETTIFICHE DI VALORE DI ATTIVITA' FINANZIARIE</t>
  </si>
  <si>
    <t>1) Rivalutazioni</t>
  </si>
  <si>
    <t>2) Svalutazioni</t>
  </si>
  <si>
    <t>Totale D)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</si>
  <si>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</si>
  <si>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</si>
  <si>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</si>
  <si>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</si>
  <si>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</si>
  <si>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</si>
  <si>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</si>
  <si>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Totale E)</t>
  </si>
  <si>
    <t>RISULTATO PRIMA DELLE IMPOSTE (A-B+C+D+E)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</si>
  <si>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</si>
  <si>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</si>
  <si>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</si>
  <si>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</si>
  <si>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</si>
  <si>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</si>
  <si>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</si>
  <si>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</si>
  <si>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Totale Y)</t>
  </si>
  <si>
    <t>UTILE (PERDITA) DELL'ESERCIZIO</t>
  </si>
  <si>
    <t>ASST Grande Ospedale Metropolitano Niguarda</t>
  </si>
  <si>
    <t>CONTO ECONOMICO - CONSUNTIVO</t>
  </si>
  <si>
    <t>2020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</si>
</sst>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;\(#,##0\)"/>
    <numFmt numFmtId="168" formatCode="_-* #,##0.0_-;\-* #,##0.0_-;_-* &quot;-&quot;??_-;_-@_-"/>
    <numFmt numFmtId="169" formatCode="_-* #,##0_-;\-* #,##0_-;_-* &quot;-&quot;??_-;_-@_-"/>
    <numFmt numFmtId="170" formatCode="_-[$€]\ * #,##0.00_-;\-[$€]\ * #,##0.00_-;_-[$€]\ * &quot;-&quot;??_-;_-@_-"/>
    <numFmt numFmtId="171" formatCode="_-* #,##0_-;\-* #,##0_-;_-* \-_-;_-@_-"/>
    <numFmt numFmtId="172" formatCode="_-* #,##0.00_-;\-* #,##0.00_-;_-* \-??_-;_-@_-"/>
    <numFmt numFmtId="173" formatCode="#,##0.00\ ;\-#,##0.00\ ;&quot; -&quot;#\ ;@\ "/>
    <numFmt numFmtId="174" formatCode="_-[$€]\ * #,##0.00_-;\-[$€]\ * #,##0.00_-;_-[$€]\ * \-??_-;_-@_-"/>
    <numFmt numFmtId="175" formatCode="_-&quot;€ &quot;* #,##0.00_-;&quot;-€ &quot;* #,##0.00_-;_-&quot;€ &quot;* \-??_-;_-@_-"/>
    <numFmt numFmtId="176" formatCode="_-[$€-2]\ * #,##0.00_-;\-[$€-2]\ * #,##0.00_-;_-[$€-2]\ * &quot;-&quot;??_-"/>
    <numFmt numFmtId="177" formatCode="[$€]\ #,##0.00\ ;\-[$€]\ #,##0.00\ ;[$€]&quot; -&quot;#\ ;@\ "/>
    <numFmt numFmtId="178" formatCode="#,##0\ ;\-#,##0\ ;&quot; - &quot;;@\ "/>
    <numFmt numFmtId="179" formatCode="_-&quot;L.&quot;\ * #,##0.00_-;\-&quot;L.&quot;\ * #,##0.00_-;_-&quot;L.&quot;\ * &quot;-&quot;??_-;_-@_-"/>
  </numFmts>
  <fonts count="60">
    <font>
      <sz val="10"/>
      <name val="Arial"/>
      <family val="0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i/>
      <sz val="10"/>
      <name val="Arial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u val="single"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0"/>
      <name val="Verdana"/>
      <family val="2"/>
    </font>
    <font>
      <sz val="10"/>
      <name val="Mangal"/>
      <family val="2"/>
    </font>
    <font>
      <sz val="12"/>
      <color indexed="8"/>
      <name val="Arial Narrow"/>
      <family val="2"/>
    </font>
    <font>
      <sz val="11"/>
      <color indexed="8"/>
      <name val="Verdana"/>
      <family val="2"/>
    </font>
    <font>
      <u val="single"/>
      <sz val="10"/>
      <name val="Mangal"/>
      <family val="2"/>
    </font>
    <font>
      <i/>
      <sz val="11"/>
      <color indexed="54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5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4" fillId="3" borderId="0" applyNumberFormat="0" applyBorder="0" applyAlignment="0" applyProtection="0"/>
    <xf numFmtId="0" fontId="42" fillId="4" borderId="0" applyNumberFormat="0" applyBorder="0" applyAlignment="0" applyProtection="0"/>
    <xf numFmtId="0" fontId="14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14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14" fillId="11" borderId="0" applyNumberFormat="0" applyBorder="0" applyAlignment="0" applyProtection="0"/>
    <xf numFmtId="0" fontId="42" fillId="12" borderId="0" applyNumberFormat="0" applyBorder="0" applyAlignment="0" applyProtection="0"/>
    <xf numFmtId="0" fontId="14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14" fillId="15" borderId="0" applyNumberFormat="0" applyBorder="0" applyAlignment="0" applyProtection="0"/>
    <xf numFmtId="0" fontId="42" fillId="5" borderId="0" applyNumberFormat="0" applyBorder="0" applyAlignment="0" applyProtection="0"/>
    <xf numFmtId="0" fontId="42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2" fillId="21" borderId="0" applyNumberFormat="0" applyBorder="0" applyAlignment="0" applyProtection="0"/>
    <xf numFmtId="0" fontId="14" fillId="22" borderId="0" applyNumberFormat="0" applyBorder="0" applyAlignment="0" applyProtection="0"/>
    <xf numFmtId="0" fontId="42" fillId="23" borderId="0" applyNumberFormat="0" applyBorder="0" applyAlignment="0" applyProtection="0"/>
    <xf numFmtId="0" fontId="14" fillId="22" borderId="0" applyNumberFormat="0" applyBorder="0" applyAlignment="0" applyProtection="0"/>
    <xf numFmtId="0" fontId="4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2" fillId="26" borderId="0" applyNumberFormat="0" applyBorder="0" applyAlignment="0" applyProtection="0"/>
    <xf numFmtId="0" fontId="14" fillId="27" borderId="0" applyNumberFormat="0" applyBorder="0" applyAlignment="0" applyProtection="0"/>
    <xf numFmtId="0" fontId="42" fillId="28" borderId="0" applyNumberFormat="0" applyBorder="0" applyAlignment="0" applyProtection="0"/>
    <xf numFmtId="0" fontId="14" fillId="27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14" fillId="15" borderId="0" applyNumberFormat="0" applyBorder="0" applyAlignment="0" applyProtection="0"/>
    <xf numFmtId="0" fontId="42" fillId="23" borderId="0" applyNumberFormat="0" applyBorder="0" applyAlignment="0" applyProtection="0"/>
    <xf numFmtId="0" fontId="14" fillId="15" borderId="0" applyNumberFormat="0" applyBorder="0" applyAlignment="0" applyProtection="0"/>
    <xf numFmtId="0" fontId="42" fillId="3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32" borderId="0" applyNumberFormat="0" applyBorder="0" applyAlignment="0" applyProtection="0"/>
    <xf numFmtId="0" fontId="14" fillId="33" borderId="0" applyNumberFormat="0" applyBorder="0" applyAlignment="0" applyProtection="0"/>
    <xf numFmtId="0" fontId="42" fillId="9" borderId="0" applyNumberFormat="0" applyBorder="0" applyAlignment="0" applyProtection="0"/>
    <xf numFmtId="0" fontId="14" fillId="33" borderId="0" applyNumberFormat="0" applyBorder="0" applyAlignment="0" applyProtection="0"/>
    <xf numFmtId="0" fontId="43" fillId="34" borderId="0" applyNumberFormat="0" applyBorder="0" applyAlignment="0" applyProtection="0"/>
    <xf numFmtId="0" fontId="15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15" fillId="25" borderId="0" applyNumberFormat="0" applyBorder="0" applyAlignment="0" applyProtection="0"/>
    <xf numFmtId="0" fontId="43" fillId="38" borderId="0" applyNumberFormat="0" applyBorder="0" applyAlignment="0" applyProtection="0"/>
    <xf numFmtId="0" fontId="15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9" borderId="0" applyNumberFormat="0" applyBorder="0" applyAlignment="0" applyProtection="0"/>
    <xf numFmtId="0" fontId="15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23" borderId="0" applyNumberFormat="0" applyBorder="0" applyAlignment="0" applyProtection="0"/>
    <xf numFmtId="0" fontId="43" fillId="42" borderId="0" applyNumberFormat="0" applyBorder="0" applyAlignment="0" applyProtection="0"/>
    <xf numFmtId="0" fontId="15" fillId="43" borderId="0" applyNumberFormat="0" applyBorder="0" applyAlignment="0" applyProtection="0"/>
    <xf numFmtId="0" fontId="43" fillId="44" borderId="0" applyNumberFormat="0" applyBorder="0" applyAlignment="0" applyProtection="0"/>
    <xf numFmtId="0" fontId="15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9" borderId="0" applyNumberFormat="0" applyBorder="0" applyAlignment="0" applyProtection="0"/>
    <xf numFmtId="0" fontId="44" fillId="47" borderId="1" applyNumberFormat="0" applyAlignment="0" applyProtection="0"/>
    <xf numFmtId="0" fontId="16" fillId="48" borderId="2" applyNumberFormat="0" applyAlignment="0" applyProtection="0"/>
    <xf numFmtId="0" fontId="44" fillId="5" borderId="3" applyNumberFormat="0" applyAlignment="0" applyProtection="0"/>
    <xf numFmtId="0" fontId="45" fillId="0" borderId="4" applyNumberFormat="0" applyFill="0" applyAlignment="0" applyProtection="0"/>
    <xf numFmtId="0" fontId="17" fillId="0" borderId="5" applyNumberFormat="0" applyFill="0" applyAlignment="0" applyProtection="0"/>
    <xf numFmtId="0" fontId="46" fillId="49" borderId="6" applyNumberFormat="0" applyAlignment="0" applyProtection="0"/>
    <xf numFmtId="0" fontId="18" fillId="50" borderId="7" applyNumberFormat="0" applyAlignment="0" applyProtection="0"/>
    <xf numFmtId="0" fontId="43" fillId="51" borderId="0" applyNumberFormat="0" applyBorder="0" applyAlignment="0" applyProtection="0"/>
    <xf numFmtId="0" fontId="15" fillId="52" borderId="0" applyNumberFormat="0" applyBorder="0" applyAlignment="0" applyProtection="0"/>
    <xf numFmtId="0" fontId="43" fillId="36" borderId="0" applyNumberFormat="0" applyBorder="0" applyAlignment="0" applyProtection="0"/>
    <xf numFmtId="0" fontId="43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43" fillId="57" borderId="0" applyNumberFormat="0" applyBorder="0" applyAlignment="0" applyProtection="0"/>
    <xf numFmtId="0" fontId="15" fillId="58" borderId="0" applyNumberFormat="0" applyBorder="0" applyAlignment="0" applyProtection="0"/>
    <xf numFmtId="0" fontId="43" fillId="59" borderId="0" applyNumberFormat="0" applyBorder="0" applyAlignment="0" applyProtection="0"/>
    <xf numFmtId="0" fontId="15" fillId="40" borderId="0" applyNumberFormat="0" applyBorder="0" applyAlignment="0" applyProtection="0"/>
    <xf numFmtId="0" fontId="43" fillId="60" borderId="0" applyNumberFormat="0" applyBorder="0" applyAlignment="0" applyProtection="0"/>
    <xf numFmtId="0" fontId="43" fillId="61" borderId="0" applyNumberFormat="0" applyBorder="0" applyAlignment="0" applyProtection="0"/>
    <xf numFmtId="0" fontId="15" fillId="43" borderId="0" applyNumberFormat="0" applyBorder="0" applyAlignment="0" applyProtection="0"/>
    <xf numFmtId="0" fontId="43" fillId="62" borderId="0" applyNumberFormat="0" applyBorder="0" applyAlignment="0" applyProtection="0"/>
    <xf numFmtId="0" fontId="15" fillId="63" borderId="0" applyNumberFormat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33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3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0" fontId="0" fillId="0" borderId="0" applyFont="0" applyFill="0" applyBorder="0" applyAlignment="0" applyProtection="0"/>
    <xf numFmtId="174" fontId="14" fillId="0" borderId="0" applyFill="0" applyBorder="0" applyAlignment="0" applyProtection="0"/>
    <xf numFmtId="175" fontId="0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33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14" fillId="0" borderId="0" applyFill="0" applyBorder="0" applyAlignment="0" applyProtection="0"/>
    <xf numFmtId="174" fontId="0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0" fontId="0" fillId="0" borderId="0" applyFont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6" fontId="0" fillId="0" borderId="0" applyFont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64" borderId="1" applyNumberFormat="0" applyAlignment="0" applyProtection="0"/>
    <xf numFmtId="0" fontId="19" fillId="20" borderId="2" applyNumberFormat="0" applyAlignment="0" applyProtection="0"/>
    <xf numFmtId="0" fontId="47" fillId="64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>
      <alignment/>
      <protection/>
    </xf>
    <xf numFmtId="171" fontId="1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33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>
      <alignment/>
      <protection/>
    </xf>
    <xf numFmtId="171" fontId="14" fillId="0" borderId="0">
      <alignment/>
      <protection/>
    </xf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8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178" fontId="1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33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8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3" fillId="0" borderId="0" applyFill="0" applyBorder="0" applyAlignment="0" applyProtection="0"/>
    <xf numFmtId="171" fontId="33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8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3" fillId="0" borderId="0" applyFill="0" applyBorder="0" applyAlignment="0" applyProtection="0"/>
    <xf numFmtId="171" fontId="33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>
      <alignment/>
      <protection/>
    </xf>
    <xf numFmtId="171" fontId="14" fillId="0" borderId="0">
      <alignment/>
      <protection/>
    </xf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>
      <alignment/>
      <protection/>
    </xf>
    <xf numFmtId="171" fontId="14" fillId="0" borderId="0">
      <alignment/>
      <protection/>
    </xf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33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1" fontId="14" fillId="0" borderId="0" applyFill="0" applyBorder="0" applyAlignment="0" applyProtection="0"/>
    <xf numFmtId="171" fontId="0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171" fontId="14" fillId="0" borderId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ill="0" applyBorder="0" applyAlignment="0" applyProtection="0"/>
    <xf numFmtId="172" fontId="33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33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33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3" fontId="0" fillId="0" borderId="0" applyFill="0" applyBorder="0" applyAlignment="0" applyProtection="0"/>
    <xf numFmtId="43" fontId="34" fillId="0" borderId="0" applyFont="0" applyFill="0" applyBorder="0" applyAlignment="0" applyProtection="0"/>
    <xf numFmtId="172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3" fillId="0" borderId="0" applyFill="0" applyBorder="0" applyAlignment="0" applyProtection="0"/>
    <xf numFmtId="172" fontId="33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14" fillId="0" borderId="0" applyFill="0" applyBorder="0" applyAlignment="0" applyProtection="0"/>
    <xf numFmtId="172" fontId="0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0" fillId="0" borderId="0" applyFill="0" applyBorder="0" applyAlignment="0" applyProtection="0"/>
    <xf numFmtId="172" fontId="33" fillId="0" borderId="0" applyFill="0" applyBorder="0" applyAlignment="0" applyProtection="0"/>
    <xf numFmtId="172" fontId="0" fillId="0" borderId="0" applyFill="0" applyBorder="0" applyAlignment="0" applyProtection="0"/>
    <xf numFmtId="172" fontId="14" fillId="0" borderId="0">
      <alignment/>
      <protection/>
    </xf>
    <xf numFmtId="172" fontId="14" fillId="0" borderId="0">
      <alignment/>
      <protection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>
      <alignment/>
      <protection/>
    </xf>
    <xf numFmtId="172" fontId="14" fillId="0" borderId="0">
      <alignment/>
      <protection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33" fillId="0" borderId="0" applyFill="0" applyBorder="0" applyAlignment="0" applyProtection="0"/>
    <xf numFmtId="172" fontId="33" fillId="0" borderId="0" applyFill="0" applyBorder="0" applyAlignment="0" applyProtection="0"/>
    <xf numFmtId="172" fontId="14" fillId="0" borderId="0">
      <alignment/>
      <protection/>
    </xf>
    <xf numFmtId="172" fontId="14" fillId="0" borderId="0">
      <alignment/>
      <protection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>
      <alignment/>
      <protection/>
    </xf>
    <xf numFmtId="172" fontId="14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>
      <alignment/>
      <protection/>
    </xf>
    <xf numFmtId="172" fontId="14" fillId="0" borderId="0">
      <alignment/>
      <protection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>
      <alignment/>
      <protection/>
    </xf>
    <xf numFmtId="172" fontId="14" fillId="0" borderId="0">
      <alignment/>
      <protection/>
    </xf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0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65" borderId="0" applyNumberFormat="0" applyBorder="0" applyAlignment="0" applyProtection="0"/>
    <xf numFmtId="0" fontId="20" fillId="6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67" borderId="8" applyNumberFormat="0" applyFont="0" applyAlignment="0" applyProtection="0"/>
    <xf numFmtId="0" fontId="0" fillId="68" borderId="9" applyNumberFormat="0" applyAlignment="0" applyProtection="0"/>
    <xf numFmtId="0" fontId="14" fillId="67" borderId="8" applyNumberFormat="0" applyFont="0" applyAlignment="0" applyProtection="0"/>
    <xf numFmtId="0" fontId="14" fillId="67" borderId="8" applyNumberFormat="0" applyFont="0" applyAlignment="0" applyProtection="0"/>
    <xf numFmtId="0" fontId="14" fillId="67" borderId="8" applyNumberFormat="0" applyFont="0" applyAlignment="0" applyProtection="0"/>
    <xf numFmtId="0" fontId="14" fillId="67" borderId="8" applyNumberFormat="0" applyFont="0" applyAlignment="0" applyProtection="0"/>
    <xf numFmtId="0" fontId="14" fillId="67" borderId="8" applyNumberFormat="0" applyFont="0" applyAlignment="0" applyProtection="0"/>
    <xf numFmtId="0" fontId="14" fillId="67" borderId="8" applyNumberFormat="0" applyFont="0" applyAlignment="0" applyProtection="0"/>
    <xf numFmtId="0" fontId="14" fillId="67" borderId="8" applyNumberFormat="0" applyFont="0" applyAlignment="0" applyProtection="0"/>
    <xf numFmtId="0" fontId="50" fillId="47" borderId="10" applyNumberFormat="0" applyAlignment="0" applyProtection="0"/>
    <xf numFmtId="0" fontId="21" fillId="48" borderId="11" applyNumberFormat="0" applyAlignment="0" applyProtection="0"/>
    <xf numFmtId="0" fontId="50" fillId="5" borderId="10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0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0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48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69" borderId="12">
      <alignment/>
      <protection/>
    </xf>
    <xf numFmtId="0" fontId="14" fillId="69" borderId="12">
      <alignment/>
      <protection/>
    </xf>
    <xf numFmtId="0" fontId="14" fillId="69" borderId="12">
      <alignment/>
      <protection/>
    </xf>
    <xf numFmtId="0" fontId="14" fillId="69" borderId="12">
      <alignment/>
      <protection/>
    </xf>
    <xf numFmtId="0" fontId="14" fillId="69" borderId="12">
      <alignment/>
      <protection/>
    </xf>
    <xf numFmtId="49" fontId="31" fillId="22" borderId="13">
      <alignment horizontal="center"/>
      <protection/>
    </xf>
    <xf numFmtId="49" fontId="31" fillId="22" borderId="13">
      <alignment horizontal="center"/>
      <protection/>
    </xf>
    <xf numFmtId="49" fontId="0" fillId="22" borderId="13">
      <alignment horizontal="center"/>
      <protection/>
    </xf>
    <xf numFmtId="49" fontId="0" fillId="22" borderId="13">
      <alignment horizontal="center"/>
      <protection/>
    </xf>
    <xf numFmtId="49" fontId="9" fillId="0" borderId="0">
      <alignment/>
      <protection/>
    </xf>
    <xf numFmtId="49" fontId="9" fillId="0" borderId="0">
      <alignment/>
      <protection/>
    </xf>
    <xf numFmtId="0" fontId="14" fillId="25" borderId="12">
      <alignment/>
      <protection/>
    </xf>
    <xf numFmtId="0" fontId="14" fillId="25" borderId="12">
      <alignment/>
      <protection/>
    </xf>
    <xf numFmtId="0" fontId="14" fillId="25" borderId="12">
      <alignment/>
      <protection/>
    </xf>
    <xf numFmtId="0" fontId="14" fillId="25" borderId="12">
      <alignment/>
      <protection/>
    </xf>
    <xf numFmtId="0" fontId="14" fillId="25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15" borderId="12">
      <alignment/>
      <protection/>
    </xf>
    <xf numFmtId="0" fontId="14" fillId="15" borderId="12">
      <alignment/>
      <protection/>
    </xf>
    <xf numFmtId="0" fontId="14" fillId="15" borderId="12">
      <alignment/>
      <protection/>
    </xf>
    <xf numFmtId="0" fontId="14" fillId="15" borderId="12">
      <alignment/>
      <protection/>
    </xf>
    <xf numFmtId="0" fontId="14" fillId="15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48" borderId="12">
      <alignment/>
      <protection/>
    </xf>
    <xf numFmtId="0" fontId="14" fillId="69" borderId="12">
      <alignment/>
      <protection/>
    </xf>
    <xf numFmtId="0" fontId="14" fillId="69" borderId="12">
      <alignment/>
      <protection/>
    </xf>
    <xf numFmtId="0" fontId="14" fillId="69" borderId="12">
      <alignment/>
      <protection/>
    </xf>
    <xf numFmtId="0" fontId="14" fillId="69" borderId="12">
      <alignment/>
      <protection/>
    </xf>
    <xf numFmtId="0" fontId="14" fillId="69" borderId="12">
      <alignment/>
      <protection/>
    </xf>
    <xf numFmtId="49" fontId="31" fillId="70" borderId="13">
      <alignment vertical="center"/>
      <protection/>
    </xf>
    <xf numFmtId="49" fontId="31" fillId="71" borderId="13">
      <alignment vertical="center"/>
      <protection/>
    </xf>
    <xf numFmtId="49" fontId="31" fillId="22" borderId="13">
      <alignment vertical="center"/>
      <protection/>
    </xf>
    <xf numFmtId="49" fontId="31" fillId="70" borderId="13">
      <alignment vertical="center"/>
      <protection/>
    </xf>
    <xf numFmtId="49" fontId="31" fillId="72" borderId="13">
      <alignment vertical="center"/>
      <protection/>
    </xf>
    <xf numFmtId="49" fontId="31" fillId="72" borderId="13">
      <alignment vertical="center"/>
      <protection/>
    </xf>
    <xf numFmtId="49" fontId="31" fillId="71" borderId="13">
      <alignment vertical="center"/>
      <protection/>
    </xf>
    <xf numFmtId="49" fontId="31" fillId="22" borderId="13">
      <alignment vertical="center"/>
      <protection/>
    </xf>
    <xf numFmtId="49" fontId="31" fillId="22" borderId="13">
      <alignment vertical="center"/>
      <protection/>
    </xf>
    <xf numFmtId="49" fontId="31" fillId="70" borderId="13">
      <alignment vertical="center"/>
      <protection/>
    </xf>
    <xf numFmtId="49" fontId="31" fillId="71" borderId="13">
      <alignment vertical="center"/>
      <protection/>
    </xf>
    <xf numFmtId="49" fontId="31" fillId="71" borderId="13">
      <alignment vertical="center"/>
      <protection/>
    </xf>
    <xf numFmtId="49" fontId="31" fillId="70" borderId="13">
      <alignment vertical="center"/>
      <protection/>
    </xf>
    <xf numFmtId="49" fontId="0" fillId="73" borderId="13">
      <alignment vertical="center"/>
      <protection/>
    </xf>
    <xf numFmtId="49" fontId="0" fillId="69" borderId="13">
      <alignment vertical="center"/>
      <protection/>
    </xf>
    <xf numFmtId="49" fontId="0" fillId="22" borderId="13">
      <alignment vertical="center"/>
      <protection/>
    </xf>
    <xf numFmtId="49" fontId="0" fillId="73" borderId="13">
      <alignment vertical="center"/>
      <protection/>
    </xf>
    <xf numFmtId="49" fontId="0" fillId="69" borderId="13">
      <alignment vertical="center"/>
      <protection/>
    </xf>
    <xf numFmtId="49" fontId="0" fillId="22" borderId="13">
      <alignment vertical="center"/>
      <protection/>
    </xf>
    <xf numFmtId="49" fontId="0" fillId="22" borderId="13">
      <alignment vertical="center"/>
      <protection/>
    </xf>
    <xf numFmtId="49" fontId="0" fillId="69" borderId="13">
      <alignment vertical="center"/>
      <protection/>
    </xf>
    <xf numFmtId="49" fontId="0" fillId="69" borderId="13">
      <alignment vertical="center"/>
      <protection/>
    </xf>
    <xf numFmtId="49" fontId="0" fillId="69" borderId="13">
      <alignment vertical="center"/>
      <protection/>
    </xf>
    <xf numFmtId="49" fontId="0" fillId="73" borderId="13">
      <alignment vertical="center"/>
      <protection/>
    </xf>
    <xf numFmtId="49" fontId="0" fillId="73" borderId="13">
      <alignment vertical="center"/>
      <protection/>
    </xf>
    <xf numFmtId="49" fontId="0" fillId="0" borderId="0">
      <alignment horizontal="right"/>
      <protection/>
    </xf>
    <xf numFmtId="49" fontId="0" fillId="0" borderId="0">
      <alignment horizontal="right"/>
      <protection/>
    </xf>
    <xf numFmtId="0" fontId="14" fillId="11" borderId="12">
      <alignment/>
      <protection/>
    </xf>
    <xf numFmtId="0" fontId="14" fillId="11" borderId="12">
      <alignment/>
      <protection/>
    </xf>
    <xf numFmtId="0" fontId="14" fillId="11" borderId="12">
      <alignment/>
      <protection/>
    </xf>
    <xf numFmtId="0" fontId="14" fillId="11" borderId="12">
      <alignment/>
      <protection/>
    </xf>
    <xf numFmtId="0" fontId="14" fillId="11" borderId="12">
      <alignment/>
      <protection/>
    </xf>
    <xf numFmtId="0" fontId="14" fillId="66" borderId="12">
      <alignment/>
      <protection/>
    </xf>
    <xf numFmtId="0" fontId="14" fillId="66" borderId="12">
      <alignment/>
      <protection/>
    </xf>
    <xf numFmtId="0" fontId="14" fillId="66" borderId="12">
      <alignment/>
      <protection/>
    </xf>
    <xf numFmtId="0" fontId="14" fillId="66" borderId="12">
      <alignment/>
      <protection/>
    </xf>
    <xf numFmtId="0" fontId="14" fillId="66" borderId="12">
      <alignment/>
      <protection/>
    </xf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25" fillId="0" borderId="15" applyNumberFormat="0" applyFill="0" applyAlignment="0" applyProtection="0"/>
    <xf numFmtId="0" fontId="38" fillId="0" borderId="16" applyNumberFormat="0" applyFill="0" applyAlignment="0" applyProtection="0"/>
    <xf numFmtId="0" fontId="55" fillId="0" borderId="17" applyNumberFormat="0" applyFill="0" applyAlignment="0" applyProtection="0"/>
    <xf numFmtId="0" fontId="26" fillId="0" borderId="18" applyNumberFormat="0" applyFill="0" applyAlignment="0" applyProtection="0"/>
    <xf numFmtId="0" fontId="41" fillId="0" borderId="17" applyNumberFormat="0" applyFill="0" applyAlignment="0" applyProtection="0"/>
    <xf numFmtId="0" fontId="56" fillId="0" borderId="19" applyNumberFormat="0" applyFill="0" applyAlignment="0" applyProtection="0"/>
    <xf numFmtId="0" fontId="27" fillId="0" borderId="20" applyNumberFormat="0" applyFill="0" applyAlignment="0" applyProtection="0"/>
    <xf numFmtId="0" fontId="39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28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74" borderId="0" applyNumberFormat="0" applyBorder="0" applyAlignment="0" applyProtection="0"/>
    <xf numFmtId="0" fontId="29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59" fillId="75" borderId="0" applyNumberFormat="0" applyBorder="0" applyAlignment="0" applyProtection="0"/>
    <xf numFmtId="0" fontId="30" fillId="1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5" borderId="25" xfId="2003" applyFont="1" applyFill="1" applyBorder="1" applyAlignment="1" applyProtection="1">
      <alignment horizontal="center" vertical="center" wrapText="1"/>
      <protection/>
    </xf>
    <xf numFmtId="0" fontId="5" fillId="0" borderId="26" xfId="2003" applyFont="1" applyFill="1" applyBorder="1" applyAlignment="1" applyProtection="1">
      <alignment vertical="center" wrapText="1"/>
      <protection/>
    </xf>
    <xf numFmtId="0" fontId="5" fillId="0" borderId="27" xfId="2003" applyFont="1" applyFill="1" applyBorder="1" applyAlignment="1" applyProtection="1">
      <alignment horizontal="left" vertical="center" wrapText="1" indent="3"/>
      <protection/>
    </xf>
    <xf numFmtId="0" fontId="7" fillId="0" borderId="27" xfId="2003" applyFont="1" applyFill="1" applyBorder="1" applyAlignment="1" applyProtection="1">
      <alignment horizontal="left" vertical="center" wrapText="1" indent="5"/>
      <protection/>
    </xf>
    <xf numFmtId="0" fontId="8" fillId="0" borderId="27" xfId="2003" applyFont="1" applyFill="1" applyBorder="1" applyAlignment="1" applyProtection="1">
      <alignment horizontal="left" vertical="center" wrapText="1" indent="7"/>
      <protection/>
    </xf>
    <xf numFmtId="0" fontId="7" fillId="5" borderId="27" xfId="2003" applyFont="1" applyFill="1" applyBorder="1" applyAlignment="1" applyProtection="1">
      <alignment horizontal="left" vertical="center" wrapText="1" indent="5"/>
      <protection/>
    </xf>
    <xf numFmtId="0" fontId="5" fillId="5" borderId="27" xfId="2003" applyFont="1" applyFill="1" applyBorder="1" applyAlignment="1" applyProtection="1">
      <alignment horizontal="left" vertical="center" wrapText="1" indent="3"/>
      <protection/>
    </xf>
    <xf numFmtId="0" fontId="10" fillId="23" borderId="27" xfId="2003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Alignment="1">
      <alignment/>
    </xf>
    <xf numFmtId="0" fontId="10" fillId="0" borderId="27" xfId="2003" applyFont="1" applyFill="1" applyBorder="1" applyAlignment="1" applyProtection="1">
      <alignment horizontal="left" vertical="center" wrapText="1" indent="1"/>
      <protection/>
    </xf>
    <xf numFmtId="0" fontId="7" fillId="5" borderId="28" xfId="2003" applyFont="1" applyFill="1" applyBorder="1" applyAlignment="1" applyProtection="1">
      <alignment horizontal="left" vertical="center" wrapText="1" indent="3"/>
      <protection/>
    </xf>
    <xf numFmtId="0" fontId="12" fillId="23" borderId="29" xfId="2003" applyFont="1" applyFill="1" applyBorder="1" applyAlignment="1" applyProtection="1">
      <alignment horizontal="left" vertical="center" wrapText="1"/>
      <protection/>
    </xf>
    <xf numFmtId="0" fontId="7" fillId="5" borderId="26" xfId="2003" applyFont="1" applyFill="1" applyBorder="1" applyAlignment="1" applyProtection="1">
      <alignment horizontal="left" vertical="center" wrapText="1" indent="3"/>
      <protection/>
    </xf>
    <xf numFmtId="0" fontId="10" fillId="5" borderId="26" xfId="200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quotePrefix="1">
      <alignment/>
    </xf>
    <xf numFmtId="0" fontId="4" fillId="0" borderId="0" xfId="0" applyFont="1" applyAlignment="1">
      <alignment horizontal="right"/>
    </xf>
    <xf numFmtId="166" fontId="5" fillId="0" borderId="30" xfId="1996" applyNumberFormat="1" applyFont="1" applyFill="1" applyBorder="1" applyAlignment="1" applyProtection="1">
      <alignment horizontal="right" vertical="center"/>
      <protection/>
    </xf>
    <xf numFmtId="3" fontId="6" fillId="0" borderId="31" xfId="1314" applyNumberFormat="1" applyFont="1" applyFill="1" applyBorder="1" applyAlignment="1">
      <alignment horizontal="right" vertical="center"/>
    </xf>
    <xf numFmtId="3" fontId="0" fillId="0" borderId="25" xfId="1996" applyNumberFormat="1" applyFont="1" applyFill="1" applyBorder="1" applyAlignment="1" applyProtection="1">
      <alignment horizontal="right" vertical="center"/>
      <protection/>
    </xf>
    <xf numFmtId="3" fontId="9" fillId="0" borderId="25" xfId="1996" applyNumberFormat="1" applyFont="1" applyFill="1" applyBorder="1" applyAlignment="1" applyProtection="1">
      <alignment horizontal="right" vertical="center"/>
      <protection/>
    </xf>
    <xf numFmtId="3" fontId="6" fillId="0" borderId="25" xfId="1996" applyNumberFormat="1" applyFont="1" applyFill="1" applyBorder="1" applyAlignment="1" applyProtection="1">
      <alignment horizontal="right" vertical="center"/>
      <protection/>
    </xf>
    <xf numFmtId="3" fontId="6" fillId="23" borderId="25" xfId="1996" applyNumberFormat="1" applyFont="1" applyFill="1" applyBorder="1" applyAlignment="1" applyProtection="1">
      <alignment horizontal="right" vertical="center"/>
      <protection/>
    </xf>
    <xf numFmtId="3" fontId="11" fillId="0" borderId="32" xfId="1996" applyNumberFormat="1" applyFont="1" applyFill="1" applyBorder="1" applyAlignment="1" applyProtection="1">
      <alignment horizontal="right" vertical="center"/>
      <protection/>
    </xf>
    <xf numFmtId="3" fontId="6" fillId="23" borderId="33" xfId="1996" applyNumberFormat="1" applyFont="1" applyFill="1" applyBorder="1" applyAlignment="1" applyProtection="1">
      <alignment horizontal="right" vertical="center"/>
      <protection/>
    </xf>
    <xf numFmtId="3" fontId="11" fillId="0" borderId="30" xfId="1996" applyNumberFormat="1" applyFont="1" applyFill="1" applyBorder="1" applyAlignment="1" applyProtection="1">
      <alignment horizontal="right" vertical="center"/>
      <protection/>
    </xf>
    <xf numFmtId="3" fontId="11" fillId="0" borderId="25" xfId="1996" applyNumberFormat="1" applyFont="1" applyFill="1" applyBorder="1" applyAlignment="1" applyProtection="1">
      <alignment horizontal="right" vertical="center"/>
      <protection/>
    </xf>
    <xf numFmtId="3" fontId="11" fillId="5" borderId="25" xfId="1996" applyNumberFormat="1" applyFont="1" applyFill="1" applyBorder="1" applyAlignment="1" applyProtection="1">
      <alignment horizontal="right" vertical="center"/>
      <protection/>
    </xf>
    <xf numFmtId="3" fontId="6" fillId="0" borderId="0" xfId="1996" applyNumberFormat="1" applyFont="1" applyFill="1" applyBorder="1" applyAlignment="1" applyProtection="1">
      <alignment horizontal="right" vertical="center"/>
      <protection/>
    </xf>
    <xf numFmtId="166" fontId="6" fillId="0" borderId="0" xfId="1996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5" fillId="5" borderId="25" xfId="676" applyNumberFormat="1" applyFont="1" applyFill="1" applyBorder="1" applyAlignment="1" applyProtection="1">
      <alignment horizontal="right" vertical="center"/>
      <protection/>
    </xf>
    <xf numFmtId="0" fontId="5" fillId="0" borderId="27" xfId="2003" applyFont="1" applyFill="1" applyBorder="1" applyAlignment="1" applyProtection="1">
      <alignment horizontal="left" vertical="center" wrapText="1" indent="5"/>
      <protection/>
    </xf>
    <xf numFmtId="0" fontId="5" fillId="5" borderId="27" xfId="2003" applyFont="1" applyFill="1" applyBorder="1" applyAlignment="1" applyProtection="1">
      <alignment horizontal="left" vertical="center" wrapText="1" indent="5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580">
    <cellStyle name="Normal" xfId="0"/>
    <cellStyle name="20% - Colore 1" xfId="15"/>
    <cellStyle name="20% - Colore 1 2" xfId="16"/>
    <cellStyle name="20% - Colore 1 2 2" xfId="17"/>
    <cellStyle name="20% - Colore 1 2 3" xfId="18"/>
    <cellStyle name="20% - Colore 1 3" xfId="19"/>
    <cellStyle name="20% - Colore 2" xfId="20"/>
    <cellStyle name="20% - Colore 2 2" xfId="21"/>
    <cellStyle name="20% - Colore 2 2 2" xfId="22"/>
    <cellStyle name="20% - Colore 2 2 3" xfId="23"/>
    <cellStyle name="20% - Colore 2 3" xfId="24"/>
    <cellStyle name="20% - Colore 3" xfId="25"/>
    <cellStyle name="20% - Colore 3 2" xfId="26"/>
    <cellStyle name="20% - Colore 3 2 2" xfId="27"/>
    <cellStyle name="20% - Colore 3 2 3" xfId="28"/>
    <cellStyle name="20% - Colore 3 3" xfId="29"/>
    <cellStyle name="20% - Colore 4" xfId="30"/>
    <cellStyle name="20% - Colore 4 2" xfId="31"/>
    <cellStyle name="20% - Colore 4 2 2" xfId="32"/>
    <cellStyle name="20% - Colore 4 2 3" xfId="33"/>
    <cellStyle name="20% - Colore 4 3" xfId="34"/>
    <cellStyle name="20% - Colore 5" xfId="35"/>
    <cellStyle name="20% - Colore 5 2" xfId="36"/>
    <cellStyle name="20% - Colore 5 2 2" xfId="37"/>
    <cellStyle name="20% - Colore 6" xfId="38"/>
    <cellStyle name="20% - Colore 6 2" xfId="39"/>
    <cellStyle name="20% - Colore 6 2 2" xfId="40"/>
    <cellStyle name="40% - Colore 1" xfId="41"/>
    <cellStyle name="40% - Colore 1 2" xfId="42"/>
    <cellStyle name="40% - Colore 1 2 2" xfId="43"/>
    <cellStyle name="40% - Colore 1 2 3" xfId="44"/>
    <cellStyle name="40% - Colore 2" xfId="45"/>
    <cellStyle name="40% - Colore 2 2" xfId="46"/>
    <cellStyle name="40% - Colore 2 2 2" xfId="47"/>
    <cellStyle name="40% - Colore 3" xfId="48"/>
    <cellStyle name="40% - Colore 3 2" xfId="49"/>
    <cellStyle name="40% - Colore 3 2 2" xfId="50"/>
    <cellStyle name="40% - Colore 3 2 3" xfId="51"/>
    <cellStyle name="40% - Colore 3 3" xfId="52"/>
    <cellStyle name="40% - Colore 4" xfId="53"/>
    <cellStyle name="40% - Colore 4 2" xfId="54"/>
    <cellStyle name="40% - Colore 4 2 2" xfId="55"/>
    <cellStyle name="40% - Colore 4 2 3" xfId="56"/>
    <cellStyle name="40% - Colore 5" xfId="57"/>
    <cellStyle name="40% - Colore 5 2" xfId="58"/>
    <cellStyle name="40% - Colore 5 2 2" xfId="59"/>
    <cellStyle name="40% - Colore 6" xfId="60"/>
    <cellStyle name="40% - Colore 6 2" xfId="61"/>
    <cellStyle name="40% - Colore 6 2 2" xfId="62"/>
    <cellStyle name="40% - Colore 6 2 3" xfId="63"/>
    <cellStyle name="60% - Colore 1" xfId="64"/>
    <cellStyle name="60% - Colore 1 2" xfId="65"/>
    <cellStyle name="60% - Colore 1 2 2" xfId="66"/>
    <cellStyle name="60% - Colore 2" xfId="67"/>
    <cellStyle name="60% - Colore 2 2" xfId="68"/>
    <cellStyle name="60% - Colore 3" xfId="69"/>
    <cellStyle name="60% - Colore 3 2" xfId="70"/>
    <cellStyle name="60% - Colore 3 2 2" xfId="71"/>
    <cellStyle name="60% - Colore 3 3" xfId="72"/>
    <cellStyle name="60% - Colore 4" xfId="73"/>
    <cellStyle name="60% - Colore 4 2" xfId="74"/>
    <cellStyle name="60% - Colore 4 2 2" xfId="75"/>
    <cellStyle name="60% - Colore 4 3" xfId="76"/>
    <cellStyle name="60% - Colore 5" xfId="77"/>
    <cellStyle name="60% - Colore 5 2" xfId="78"/>
    <cellStyle name="60% - Colore 6" xfId="79"/>
    <cellStyle name="60% - Colore 6 2" xfId="80"/>
    <cellStyle name="60% - Colore 6 2 2" xfId="81"/>
    <cellStyle name="60% - Colore 6 3" xfId="82"/>
    <cellStyle name="Calcolo" xfId="83"/>
    <cellStyle name="Calcolo 2" xfId="84"/>
    <cellStyle name="Calcolo 2 2" xfId="85"/>
    <cellStyle name="Cella collegata" xfId="86"/>
    <cellStyle name="Cella collegata 2" xfId="87"/>
    <cellStyle name="Cella da controllare" xfId="88"/>
    <cellStyle name="Cella da controllare 2" xfId="89"/>
    <cellStyle name="Colore 1" xfId="90"/>
    <cellStyle name="Colore 1 2" xfId="91"/>
    <cellStyle name="Colore 1 2 2" xfId="92"/>
    <cellStyle name="Colore 2" xfId="93"/>
    <cellStyle name="Colore 2 2" xfId="94"/>
    <cellStyle name="Colore 2 3" xfId="95"/>
    <cellStyle name="Colore 2 4" xfId="96"/>
    <cellStyle name="Colore 3" xfId="97"/>
    <cellStyle name="Colore 3 2" xfId="98"/>
    <cellStyle name="Colore 4" xfId="99"/>
    <cellStyle name="Colore 4 2" xfId="100"/>
    <cellStyle name="Colore 4 2 2" xfId="101"/>
    <cellStyle name="Colore 5" xfId="102"/>
    <cellStyle name="Colore 5 2" xfId="103"/>
    <cellStyle name="Colore 6" xfId="104"/>
    <cellStyle name="Colore 6 2" xfId="105"/>
    <cellStyle name="Comma 2" xfId="106"/>
    <cellStyle name="Comma 2 2" xfId="107"/>
    <cellStyle name="Comma 2 2 2" xfId="108"/>
    <cellStyle name="Comma 2 2 2 2" xfId="109"/>
    <cellStyle name="Comma 2 2 2 2 2" xfId="110"/>
    <cellStyle name="Comma 2 2 2 3" xfId="111"/>
    <cellStyle name="Comma 2 2 2 3 2" xfId="112"/>
    <cellStyle name="Comma 2 2 2 4" xfId="113"/>
    <cellStyle name="Comma 2 2 3" xfId="114"/>
    <cellStyle name="Comma 2 2 4" xfId="115"/>
    <cellStyle name="Comma 2 2 4 2" xfId="116"/>
    <cellStyle name="Comma 2 2 5" xfId="117"/>
    <cellStyle name="Comma 2 2 6" xfId="118"/>
    <cellStyle name="Comma 2 3" xfId="119"/>
    <cellStyle name="Comma 2 3 2" xfId="120"/>
    <cellStyle name="Comma 2 3 2 2" xfId="121"/>
    <cellStyle name="Comma 2 3 2 2 2" xfId="122"/>
    <cellStyle name="Comma 2 3 2 3" xfId="123"/>
    <cellStyle name="Comma 2 3 3" xfId="124"/>
    <cellStyle name="Comma 2 3 3 2" xfId="125"/>
    <cellStyle name="Comma 2 3 4" xfId="126"/>
    <cellStyle name="Comma 2 4" xfId="127"/>
    <cellStyle name="Comma 2 4 2" xfId="128"/>
    <cellStyle name="Comma 2 4 2 2" xfId="129"/>
    <cellStyle name="Comma 2 4 3" xfId="130"/>
    <cellStyle name="Comma 2 4 3 2" xfId="131"/>
    <cellStyle name="Comma 2 4 4" xfId="132"/>
    <cellStyle name="Comma 2 4 4 2" xfId="133"/>
    <cellStyle name="Comma 2 4 5" xfId="134"/>
    <cellStyle name="Comma 2 5" xfId="135"/>
    <cellStyle name="Comma 2 6" xfId="136"/>
    <cellStyle name="Comma 2 6 2" xfId="137"/>
    <cellStyle name="Comma 2 7" xfId="138"/>
    <cellStyle name="Comma 2 7 2" xfId="139"/>
    <cellStyle name="Comma 2 8" xfId="140"/>
    <cellStyle name="Comma 2 8 2" xfId="141"/>
    <cellStyle name="Comma 2 9" xfId="142"/>
    <cellStyle name="Euro" xfId="143"/>
    <cellStyle name="Euro 10" xfId="144"/>
    <cellStyle name="Euro 2" xfId="145"/>
    <cellStyle name="Euro 2 2" xfId="146"/>
    <cellStyle name="Euro 2 2 2" xfId="147"/>
    <cellStyle name="Euro 2 2 2 2" xfId="148"/>
    <cellStyle name="Euro 2 2 3" xfId="149"/>
    <cellStyle name="Euro 2 2 4" xfId="150"/>
    <cellStyle name="Euro 2 3" xfId="151"/>
    <cellStyle name="Euro 2 4" xfId="152"/>
    <cellStyle name="Euro 2 4 2" xfId="153"/>
    <cellStyle name="Euro 2 5" xfId="154"/>
    <cellStyle name="Euro 2 6" xfId="155"/>
    <cellStyle name="Euro 2 7" xfId="156"/>
    <cellStyle name="Euro 3" xfId="157"/>
    <cellStyle name="Euro 3 2" xfId="158"/>
    <cellStyle name="Euro 3 2 2" xfId="159"/>
    <cellStyle name="Euro 3 2 3" xfId="160"/>
    <cellStyle name="Euro 3 2 3 2" xfId="161"/>
    <cellStyle name="Euro 3 3" xfId="162"/>
    <cellStyle name="Euro 3 3 2" xfId="163"/>
    <cellStyle name="Euro 3 3 2 2" xfId="164"/>
    <cellStyle name="Euro 3 3 3" xfId="165"/>
    <cellStyle name="Euro 3 4" xfId="166"/>
    <cellStyle name="Euro 3 5" xfId="167"/>
    <cellStyle name="Euro 3 5 2" xfId="168"/>
    <cellStyle name="Euro 3 6" xfId="169"/>
    <cellStyle name="Euro 3 6 2" xfId="170"/>
    <cellStyle name="Euro 3 6 2 2" xfId="171"/>
    <cellStyle name="Euro 3 6 3" xfId="172"/>
    <cellStyle name="Euro 3 7" xfId="173"/>
    <cellStyle name="Euro 3 8" xfId="174"/>
    <cellStyle name="Euro 4" xfId="175"/>
    <cellStyle name="Euro 4 2" xfId="176"/>
    <cellStyle name="Euro 4 3" xfId="177"/>
    <cellStyle name="Euro 4 3 2" xfId="178"/>
    <cellStyle name="Euro 4 4" xfId="179"/>
    <cellStyle name="Euro 4 5" xfId="180"/>
    <cellStyle name="Euro 5" xfId="181"/>
    <cellStyle name="Euro 5 2" xfId="182"/>
    <cellStyle name="Euro 5 2 2" xfId="183"/>
    <cellStyle name="Euro 5 2 2 2" xfId="184"/>
    <cellStyle name="Euro 5 2 3" xfId="185"/>
    <cellStyle name="Euro 5 2 3 2" xfId="186"/>
    <cellStyle name="Euro 5 3" xfId="187"/>
    <cellStyle name="Euro 5 3 2" xfId="188"/>
    <cellStyle name="Euro 5 4" xfId="189"/>
    <cellStyle name="Euro 5 4 2" xfId="190"/>
    <cellStyle name="Euro 5 5" xfId="191"/>
    <cellStyle name="Euro 5 6" xfId="192"/>
    <cellStyle name="Euro 6" xfId="193"/>
    <cellStyle name="Euro 6 2" xfId="194"/>
    <cellStyle name="Euro 6 2 2" xfId="195"/>
    <cellStyle name="Euro 6 3" xfId="196"/>
    <cellStyle name="Euro 7" xfId="197"/>
    <cellStyle name="Euro 8" xfId="198"/>
    <cellStyle name="Euro 8 2" xfId="199"/>
    <cellStyle name="Euro 9" xfId="200"/>
    <cellStyle name="Euro 9 2" xfId="201"/>
    <cellStyle name="Euro 9 2 2" xfId="202"/>
    <cellStyle name="Euro 9 3" xfId="203"/>
    <cellStyle name="Excel Built-in Normal" xfId="204"/>
    <cellStyle name="Excel Built-in Normal 1" xfId="205"/>
    <cellStyle name="Excel Built-in Normal 2" xfId="206"/>
    <cellStyle name="Excel Built-in Normal 3" xfId="207"/>
    <cellStyle name="Excel Built-in Normal 3 2" xfId="208"/>
    <cellStyle name="Excel Built-in Normal 3 2 2" xfId="209"/>
    <cellStyle name="Excel Built-in Normal 3 3" xfId="210"/>
    <cellStyle name="Excel Built-in Normal 4" xfId="211"/>
    <cellStyle name="Excel Built-in Normal 4 2" xfId="212"/>
    <cellStyle name="Excel Built-in Normal 5" xfId="213"/>
    <cellStyle name="Input" xfId="214"/>
    <cellStyle name="Input 2" xfId="215"/>
    <cellStyle name="Input 2 2" xfId="216"/>
    <cellStyle name="Comma" xfId="217"/>
    <cellStyle name="Comma [0]" xfId="218"/>
    <cellStyle name="Migliaia [0] 10" xfId="219"/>
    <cellStyle name="Migliaia [0] 10 2" xfId="220"/>
    <cellStyle name="Migliaia [0] 10 2 2" xfId="221"/>
    <cellStyle name="Migliaia [0] 10 2 2 2" xfId="222"/>
    <cellStyle name="Migliaia [0] 10 2 3" xfId="223"/>
    <cellStyle name="Migliaia [0] 10 3" xfId="224"/>
    <cellStyle name="Migliaia [0] 10 3 2" xfId="225"/>
    <cellStyle name="Migliaia [0] 10 4" xfId="226"/>
    <cellStyle name="Migliaia [0] 11" xfId="227"/>
    <cellStyle name="Migliaia [0] 11 2" xfId="228"/>
    <cellStyle name="Migliaia [0] 11 2 2" xfId="229"/>
    <cellStyle name="Migliaia [0] 11 3" xfId="230"/>
    <cellStyle name="Migliaia [0] 12" xfId="231"/>
    <cellStyle name="Migliaia [0] 12 2" xfId="232"/>
    <cellStyle name="Migliaia [0] 12 2 2" xfId="233"/>
    <cellStyle name="Migliaia [0] 12 3" xfId="234"/>
    <cellStyle name="Migliaia [0] 13" xfId="235"/>
    <cellStyle name="Migliaia [0] 13 2" xfId="236"/>
    <cellStyle name="Migliaia [0] 14" xfId="237"/>
    <cellStyle name="Migliaia [0] 14 2" xfId="238"/>
    <cellStyle name="Migliaia [0] 14 2 2" xfId="239"/>
    <cellStyle name="Migliaia [0] 14 3" xfId="240"/>
    <cellStyle name="Migliaia [0] 15" xfId="241"/>
    <cellStyle name="Migliaia [0] 15 2" xfId="242"/>
    <cellStyle name="Migliaia [0] 15 2 2" xfId="243"/>
    <cellStyle name="Migliaia [0] 15 3" xfId="244"/>
    <cellStyle name="Migliaia [0] 16" xfId="245"/>
    <cellStyle name="Migliaia [0] 2" xfId="246"/>
    <cellStyle name="Migliaia [0] 2 10" xfId="247"/>
    <cellStyle name="Migliaia [0] 2 11" xfId="248"/>
    <cellStyle name="Migliaia [0] 2 12" xfId="249"/>
    <cellStyle name="Migliaia [0] 2 13" xfId="250"/>
    <cellStyle name="Migliaia [0] 2 14" xfId="251"/>
    <cellStyle name="Migliaia [0] 2 15" xfId="252"/>
    <cellStyle name="Migliaia [0] 2 16" xfId="253"/>
    <cellStyle name="Migliaia [0] 2 17" xfId="254"/>
    <cellStyle name="Migliaia [0] 2 18" xfId="255"/>
    <cellStyle name="Migliaia [0] 2 19" xfId="256"/>
    <cellStyle name="Migliaia [0] 2 2" xfId="257"/>
    <cellStyle name="Migliaia [0] 2 2 2" xfId="258"/>
    <cellStyle name="Migliaia [0] 2 2 2 2" xfId="259"/>
    <cellStyle name="Migliaia [0] 2 2 2 2 2" xfId="260"/>
    <cellStyle name="Migliaia [0] 2 2 2 2 2 2" xfId="261"/>
    <cellStyle name="Migliaia [0] 2 2 2 2 3" xfId="262"/>
    <cellStyle name="Migliaia [0] 2 2 2 2 3 2" xfId="263"/>
    <cellStyle name="Migliaia [0] 2 2 2 2 4" xfId="264"/>
    <cellStyle name="Migliaia [0] 2 2 2 2 4 2" xfId="265"/>
    <cellStyle name="Migliaia [0] 2 2 2 2 5" xfId="266"/>
    <cellStyle name="Migliaia [0] 2 2 2 2 5 2" xfId="267"/>
    <cellStyle name="Migliaia [0] 2 2 2 2 6" xfId="268"/>
    <cellStyle name="Migliaia [0] 2 2 2 3" xfId="269"/>
    <cellStyle name="Migliaia [0] 2 2 2 4" xfId="270"/>
    <cellStyle name="Migliaia [0] 2 2 2 4 2" xfId="271"/>
    <cellStyle name="Migliaia [0] 2 2 2 5" xfId="272"/>
    <cellStyle name="Migliaia [0] 2 2 2 5 2" xfId="273"/>
    <cellStyle name="Migliaia [0] 2 2 2 6" xfId="274"/>
    <cellStyle name="Migliaia [0] 2 2 2 7" xfId="275"/>
    <cellStyle name="Migliaia [0] 2 2 3" xfId="276"/>
    <cellStyle name="Migliaia [0] 2 2 3 2" xfId="277"/>
    <cellStyle name="Migliaia [0] 2 2 3 2 2" xfId="278"/>
    <cellStyle name="Migliaia [0] 2 2 3 2 2 2" xfId="279"/>
    <cellStyle name="Migliaia [0] 2 2 3 2 3" xfId="280"/>
    <cellStyle name="Migliaia [0] 2 2 3 2 3 2" xfId="281"/>
    <cellStyle name="Migliaia [0] 2 2 3 2 4" xfId="282"/>
    <cellStyle name="Migliaia [0] 2 2 3 3" xfId="283"/>
    <cellStyle name="Migliaia [0] 2 2 3 3 2" xfId="284"/>
    <cellStyle name="Migliaia [0] 2 2 3 3 2 2" xfId="285"/>
    <cellStyle name="Migliaia [0] 2 2 3 3 3" xfId="286"/>
    <cellStyle name="Migliaia [0] 2 2 3 4" xfId="287"/>
    <cellStyle name="Migliaia [0] 2 2 3 5" xfId="288"/>
    <cellStyle name="Migliaia [0] 2 2 3 5 2" xfId="289"/>
    <cellStyle name="Migliaia [0] 2 2 3 6" xfId="290"/>
    <cellStyle name="Migliaia [0] 2 2 3 7" xfId="291"/>
    <cellStyle name="Migliaia [0] 2 2 4" xfId="292"/>
    <cellStyle name="Migliaia [0] 2 2 4 2" xfId="293"/>
    <cellStyle name="Migliaia [0] 2 2 4 2 2" xfId="294"/>
    <cellStyle name="Migliaia [0] 2 2 4 2 3" xfId="295"/>
    <cellStyle name="Migliaia [0] 2 2 4 2 3 2" xfId="296"/>
    <cellStyle name="Migliaia [0] 2 2 4 3" xfId="297"/>
    <cellStyle name="Migliaia [0] 2 2 5" xfId="298"/>
    <cellStyle name="Migliaia [0] 2 2 5 2" xfId="299"/>
    <cellStyle name="Migliaia [0] 2 2 5 2 2" xfId="300"/>
    <cellStyle name="Migliaia [0] 2 2 5 2 2 2" xfId="301"/>
    <cellStyle name="Migliaia [0] 2 2 5 2 3" xfId="302"/>
    <cellStyle name="Migliaia [0] 2 2 5 3" xfId="303"/>
    <cellStyle name="Migliaia [0] 2 2 5 3 2" xfId="304"/>
    <cellStyle name="Migliaia [0] 2 2 5 4" xfId="305"/>
    <cellStyle name="Migliaia [0] 2 2 5 4 2" xfId="306"/>
    <cellStyle name="Migliaia [0] 2 2 5 5" xfId="307"/>
    <cellStyle name="Migliaia [0] 2 2 6" xfId="308"/>
    <cellStyle name="Migliaia [0] 2 2 6 2" xfId="309"/>
    <cellStyle name="Migliaia [0] 2 2 6 2 2" xfId="310"/>
    <cellStyle name="Migliaia [0] 2 2 6 3" xfId="311"/>
    <cellStyle name="Migliaia [0] 2 2 7" xfId="312"/>
    <cellStyle name="Migliaia [0] 2 2 7 2" xfId="313"/>
    <cellStyle name="Migliaia [0] 2 2 8" xfId="314"/>
    <cellStyle name="Migliaia [0] 2 2_RICLASSIFICATO CET 4 TRIM 2013" xfId="315"/>
    <cellStyle name="Migliaia [0] 2 20" xfId="316"/>
    <cellStyle name="Migliaia [0] 2 21" xfId="317"/>
    <cellStyle name="Migliaia [0] 2 22" xfId="318"/>
    <cellStyle name="Migliaia [0] 2 23" xfId="319"/>
    <cellStyle name="Migliaia [0] 2 24" xfId="320"/>
    <cellStyle name="Migliaia [0] 2 25" xfId="321"/>
    <cellStyle name="Migliaia [0] 2 3" xfId="322"/>
    <cellStyle name="Migliaia [0] 2 3 2" xfId="323"/>
    <cellStyle name="Migliaia [0] 2 3 2 2" xfId="324"/>
    <cellStyle name="Migliaia [0] 2 3 2 2 2" xfId="325"/>
    <cellStyle name="Migliaia [0] 2 3 2 3" xfId="326"/>
    <cellStyle name="Migliaia [0] 2 3 2 3 2" xfId="327"/>
    <cellStyle name="Migliaia [0] 2 3 2 4" xfId="328"/>
    <cellStyle name="Migliaia [0] 2 3 3" xfId="329"/>
    <cellStyle name="Migliaia [0] 2 3 4" xfId="330"/>
    <cellStyle name="Migliaia [0] 2 3 4 2" xfId="331"/>
    <cellStyle name="Migliaia [0] 2 3 5" xfId="332"/>
    <cellStyle name="Migliaia [0] 2 3 6" xfId="333"/>
    <cellStyle name="Migliaia [0] 2 4" xfId="334"/>
    <cellStyle name="Migliaia [0] 2 4 2" xfId="335"/>
    <cellStyle name="Migliaia [0] 2 4 2 2" xfId="336"/>
    <cellStyle name="Migliaia [0] 2 4 2 2 2" xfId="337"/>
    <cellStyle name="Migliaia [0] 2 4 2 3" xfId="338"/>
    <cellStyle name="Migliaia [0] 2 4 2 3 2" xfId="339"/>
    <cellStyle name="Migliaia [0] 2 4 2 4" xfId="340"/>
    <cellStyle name="Migliaia [0] 2 4 3" xfId="341"/>
    <cellStyle name="Migliaia [0] 2 4 3 2" xfId="342"/>
    <cellStyle name="Migliaia [0] 2 4 3 2 2" xfId="343"/>
    <cellStyle name="Migliaia [0] 2 4 3 3" xfId="344"/>
    <cellStyle name="Migliaia [0] 2 4 4" xfId="345"/>
    <cellStyle name="Migliaia [0] 2 4 5" xfId="346"/>
    <cellStyle name="Migliaia [0] 2 4 5 2" xfId="347"/>
    <cellStyle name="Migliaia [0] 2 4 6" xfId="348"/>
    <cellStyle name="Migliaia [0] 2 4 7" xfId="349"/>
    <cellStyle name="Migliaia [0] 2 5" xfId="350"/>
    <cellStyle name="Migliaia [0] 2 5 2" xfId="351"/>
    <cellStyle name="Migliaia [0] 2 5 3" xfId="352"/>
    <cellStyle name="Migliaia [0] 2 5 3 2" xfId="353"/>
    <cellStyle name="Migliaia [0] 2 5 4" xfId="354"/>
    <cellStyle name="Migliaia [0] 2 5 4 2" xfId="355"/>
    <cellStyle name="Migliaia [0] 2 5 5" xfId="356"/>
    <cellStyle name="Migliaia [0] 2 5 5 2" xfId="357"/>
    <cellStyle name="Migliaia [0] 2 5 6" xfId="358"/>
    <cellStyle name="Migliaia [0] 2 6" xfId="359"/>
    <cellStyle name="Migliaia [0] 2 6 2" xfId="360"/>
    <cellStyle name="Migliaia [0] 2 6 2 2" xfId="361"/>
    <cellStyle name="Migliaia [0] 2 6 2 2 2" xfId="362"/>
    <cellStyle name="Migliaia [0] 2 6 2 3" xfId="363"/>
    <cellStyle name="Migliaia [0] 2 6 3" xfId="364"/>
    <cellStyle name="Migliaia [0] 2 6 3 2" xfId="365"/>
    <cellStyle name="Migliaia [0] 2 6 4" xfId="366"/>
    <cellStyle name="Migliaia [0] 2 7" xfId="367"/>
    <cellStyle name="Migliaia [0] 2 7 2" xfId="368"/>
    <cellStyle name="Migliaia [0] 2 7 2 2" xfId="369"/>
    <cellStyle name="Migliaia [0] 2 7 3" xfId="370"/>
    <cellStyle name="Migliaia [0] 2 8" xfId="371"/>
    <cellStyle name="Migliaia [0] 2 8 2" xfId="372"/>
    <cellStyle name="Migliaia [0] 2 9" xfId="373"/>
    <cellStyle name="Migliaia [0] 3" xfId="374"/>
    <cellStyle name="Migliaia [0] 3 10" xfId="375"/>
    <cellStyle name="Migliaia [0] 3 11" xfId="376"/>
    <cellStyle name="Migliaia [0] 3 12" xfId="377"/>
    <cellStyle name="Migliaia [0] 3 13" xfId="378"/>
    <cellStyle name="Migliaia [0] 3 14" xfId="379"/>
    <cellStyle name="Migliaia [0] 3 15" xfId="380"/>
    <cellStyle name="Migliaia [0] 3 16" xfId="381"/>
    <cellStyle name="Migliaia [0] 3 17" xfId="382"/>
    <cellStyle name="Migliaia [0] 3 18" xfId="383"/>
    <cellStyle name="Migliaia [0] 3 19" xfId="384"/>
    <cellStyle name="Migliaia [0] 3 2" xfId="385"/>
    <cellStyle name="Migliaia [0] 3 2 2" xfId="386"/>
    <cellStyle name="Migliaia [0] 3 2 2 2" xfId="387"/>
    <cellStyle name="Migliaia [0] 3 2 2 2 2" xfId="388"/>
    <cellStyle name="Migliaia [0] 3 2 2 3" xfId="389"/>
    <cellStyle name="Migliaia [0] 3 2 2 4" xfId="390"/>
    <cellStyle name="Migliaia [0] 3 2 2 5" xfId="391"/>
    <cellStyle name="Migliaia [0] 3 2 2 5 2" xfId="392"/>
    <cellStyle name="Migliaia [0] 3 2 3" xfId="393"/>
    <cellStyle name="Migliaia [0] 3 2 3 2" xfId="394"/>
    <cellStyle name="Migliaia [0] 3 2 3 3" xfId="395"/>
    <cellStyle name="Migliaia [0] 3 2 3 3 2" xfId="396"/>
    <cellStyle name="Migliaia [0] 3 2 4" xfId="397"/>
    <cellStyle name="Migliaia [0] 3 2 4 2" xfId="398"/>
    <cellStyle name="Migliaia [0] 3 2 4 2 2" xfId="399"/>
    <cellStyle name="Migliaia [0] 3 2 4 3" xfId="400"/>
    <cellStyle name="Migliaia [0] 3 2 4 3 2" xfId="401"/>
    <cellStyle name="Migliaia [0] 3 2 4 4" xfId="402"/>
    <cellStyle name="Migliaia [0] 3 2 5" xfId="403"/>
    <cellStyle name="Migliaia [0] 3 2 5 2" xfId="404"/>
    <cellStyle name="Migliaia [0] 3 2 6" xfId="405"/>
    <cellStyle name="Migliaia [0] 3 20" xfId="406"/>
    <cellStyle name="Migliaia [0] 3 21" xfId="407"/>
    <cellStyle name="Migliaia [0] 3 22" xfId="408"/>
    <cellStyle name="Migliaia [0] 3 23" xfId="409"/>
    <cellStyle name="Migliaia [0] 3 24" xfId="410"/>
    <cellStyle name="Migliaia [0] 3 3" xfId="411"/>
    <cellStyle name="Migliaia [0] 3 3 2" xfId="412"/>
    <cellStyle name="Migliaia [0] 3 3 2 2" xfId="413"/>
    <cellStyle name="Migliaia [0] 3 3 2 2 2" xfId="414"/>
    <cellStyle name="Migliaia [0] 3 3 2 3" xfId="415"/>
    <cellStyle name="Migliaia [0] 3 3 2 3 2" xfId="416"/>
    <cellStyle name="Migliaia [0] 3 3 2 4" xfId="417"/>
    <cellStyle name="Migliaia [0] 3 3 3" xfId="418"/>
    <cellStyle name="Migliaia [0] 3 3 3 2" xfId="419"/>
    <cellStyle name="Migliaia [0] 3 3 3 2 2" xfId="420"/>
    <cellStyle name="Migliaia [0] 3 3 3 3" xfId="421"/>
    <cellStyle name="Migliaia [0] 3 3 3 3 2" xfId="422"/>
    <cellStyle name="Migliaia [0] 3 3 3 4" xfId="423"/>
    <cellStyle name="Migliaia [0] 3 3 3 4 2" xfId="424"/>
    <cellStyle name="Migliaia [0] 3 3 3 5" xfId="425"/>
    <cellStyle name="Migliaia [0] 3 3 4" xfId="426"/>
    <cellStyle name="Migliaia [0] 3 3 5" xfId="427"/>
    <cellStyle name="Migliaia [0] 3 3 5 2" xfId="428"/>
    <cellStyle name="Migliaia [0] 3 3 6" xfId="429"/>
    <cellStyle name="Migliaia [0] 3 3 6 2" xfId="430"/>
    <cellStyle name="Migliaia [0] 3 3 7" xfId="431"/>
    <cellStyle name="Migliaia [0] 3 4" xfId="432"/>
    <cellStyle name="Migliaia [0] 3 4 2" xfId="433"/>
    <cellStyle name="Migliaia [0] 3 4 3" xfId="434"/>
    <cellStyle name="Migliaia [0] 3 4 3 2" xfId="435"/>
    <cellStyle name="Migliaia [0] 3 4 4" xfId="436"/>
    <cellStyle name="Migliaia [0] 3 5" xfId="437"/>
    <cellStyle name="Migliaia [0] 3 5 2" xfId="438"/>
    <cellStyle name="Migliaia [0] 3 5 2 2" xfId="439"/>
    <cellStyle name="Migliaia [0] 3 5 3" xfId="440"/>
    <cellStyle name="Migliaia [0] 3 5 3 2" xfId="441"/>
    <cellStyle name="Migliaia [0] 3 5 4" xfId="442"/>
    <cellStyle name="Migliaia [0] 3 5 4 2" xfId="443"/>
    <cellStyle name="Migliaia [0] 3 5 5" xfId="444"/>
    <cellStyle name="Migliaia [0] 3 6" xfId="445"/>
    <cellStyle name="Migliaia [0] 3 6 2" xfId="446"/>
    <cellStyle name="Migliaia [0] 3 7" xfId="447"/>
    <cellStyle name="Migliaia [0] 3 7 2" xfId="448"/>
    <cellStyle name="Migliaia [0] 3 8" xfId="449"/>
    <cellStyle name="Migliaia [0] 3 9" xfId="450"/>
    <cellStyle name="Migliaia [0] 4" xfId="451"/>
    <cellStyle name="Migliaia [0] 4 10" xfId="452"/>
    <cellStyle name="Migliaia [0] 4 11" xfId="453"/>
    <cellStyle name="Migliaia [0] 4 12" xfId="454"/>
    <cellStyle name="Migliaia [0] 4 13" xfId="455"/>
    <cellStyle name="Migliaia [0] 4 14" xfId="456"/>
    <cellStyle name="Migliaia [0] 4 15" xfId="457"/>
    <cellStyle name="Migliaia [0] 4 16" xfId="458"/>
    <cellStyle name="Migliaia [0] 4 17" xfId="459"/>
    <cellStyle name="Migliaia [0] 4 18" xfId="460"/>
    <cellStyle name="Migliaia [0] 4 19" xfId="461"/>
    <cellStyle name="Migliaia [0] 4 2" xfId="462"/>
    <cellStyle name="Migliaia [0] 4 2 2" xfId="463"/>
    <cellStyle name="Migliaia [0] 4 2 2 2" xfId="464"/>
    <cellStyle name="Migliaia [0] 4 2 2 2 2" xfId="465"/>
    <cellStyle name="Migliaia [0] 4 2 2 3" xfId="466"/>
    <cellStyle name="Migliaia [0] 4 2 2 4" xfId="467"/>
    <cellStyle name="Migliaia [0] 4 2 2 5" xfId="468"/>
    <cellStyle name="Migliaia [0] 4 2 2 5 2" xfId="469"/>
    <cellStyle name="Migliaia [0] 4 2 3" xfId="470"/>
    <cellStyle name="Migliaia [0] 4 2 3 2" xfId="471"/>
    <cellStyle name="Migliaia [0] 4 2 3 3" xfId="472"/>
    <cellStyle name="Migliaia [0] 4 2 3 3 2" xfId="473"/>
    <cellStyle name="Migliaia [0] 4 2 4" xfId="474"/>
    <cellStyle name="Migliaia [0] 4 2 4 2" xfId="475"/>
    <cellStyle name="Migliaia [0] 4 2 4 2 2" xfId="476"/>
    <cellStyle name="Migliaia [0] 4 2 4 3" xfId="477"/>
    <cellStyle name="Migliaia [0] 4 2 4 3 2" xfId="478"/>
    <cellStyle name="Migliaia [0] 4 2 4 4" xfId="479"/>
    <cellStyle name="Migliaia [0] 4 2 5" xfId="480"/>
    <cellStyle name="Migliaia [0] 4 2 5 2" xfId="481"/>
    <cellStyle name="Migliaia [0] 4 2 6" xfId="482"/>
    <cellStyle name="Migliaia [0] 4 20" xfId="483"/>
    <cellStyle name="Migliaia [0] 4 21" xfId="484"/>
    <cellStyle name="Migliaia [0] 4 22" xfId="485"/>
    <cellStyle name="Migliaia [0] 4 23" xfId="486"/>
    <cellStyle name="Migliaia [0] 4 3" xfId="487"/>
    <cellStyle name="Migliaia [0] 4 3 2" xfId="488"/>
    <cellStyle name="Migliaia [0] 4 3 2 2" xfId="489"/>
    <cellStyle name="Migliaia [0] 4 3 2 2 2" xfId="490"/>
    <cellStyle name="Migliaia [0] 4 3 2 3" xfId="491"/>
    <cellStyle name="Migliaia [0] 4 3 2 3 2" xfId="492"/>
    <cellStyle name="Migliaia [0] 4 3 2 4" xfId="493"/>
    <cellStyle name="Migliaia [0] 4 3 3" xfId="494"/>
    <cellStyle name="Migliaia [0] 4 3 3 2" xfId="495"/>
    <cellStyle name="Migliaia [0] 4 3 3 2 2" xfId="496"/>
    <cellStyle name="Migliaia [0] 4 3 3 3" xfId="497"/>
    <cellStyle name="Migliaia [0] 4 3 3 3 2" xfId="498"/>
    <cellStyle name="Migliaia [0] 4 3 3 4" xfId="499"/>
    <cellStyle name="Migliaia [0] 4 3 3 4 2" xfId="500"/>
    <cellStyle name="Migliaia [0] 4 3 3 5" xfId="501"/>
    <cellStyle name="Migliaia [0] 4 3 4" xfId="502"/>
    <cellStyle name="Migliaia [0] 4 3 5" xfId="503"/>
    <cellStyle name="Migliaia [0] 4 3 5 2" xfId="504"/>
    <cellStyle name="Migliaia [0] 4 3 6" xfId="505"/>
    <cellStyle name="Migliaia [0] 4 3 6 2" xfId="506"/>
    <cellStyle name="Migliaia [0] 4 3 7" xfId="507"/>
    <cellStyle name="Migliaia [0] 4 3 8" xfId="508"/>
    <cellStyle name="Migliaia [0] 4 4" xfId="509"/>
    <cellStyle name="Migliaia [0] 4 4 2" xfId="510"/>
    <cellStyle name="Migliaia [0] 4 4 2 2" xfId="511"/>
    <cellStyle name="Migliaia [0] 4 4 2 3" xfId="512"/>
    <cellStyle name="Migliaia [0] 4 4 2 3 2" xfId="513"/>
    <cellStyle name="Migliaia [0] 4 4 3" xfId="514"/>
    <cellStyle name="Migliaia [0] 4 4 3 2" xfId="515"/>
    <cellStyle name="Migliaia [0] 4 4 4" xfId="516"/>
    <cellStyle name="Migliaia [0] 4 5" xfId="517"/>
    <cellStyle name="Migliaia [0] 4 5 2" xfId="518"/>
    <cellStyle name="Migliaia [0] 4 5 2 2" xfId="519"/>
    <cellStyle name="Migliaia [0] 4 5 3" xfId="520"/>
    <cellStyle name="Migliaia [0] 4 5 3 2" xfId="521"/>
    <cellStyle name="Migliaia [0] 4 5 4" xfId="522"/>
    <cellStyle name="Migliaia [0] 4 5 4 2" xfId="523"/>
    <cellStyle name="Migliaia [0] 4 5 5" xfId="524"/>
    <cellStyle name="Migliaia [0] 4 6" xfId="525"/>
    <cellStyle name="Migliaia [0] 4 6 2" xfId="526"/>
    <cellStyle name="Migliaia [0] 4 6 2 2" xfId="527"/>
    <cellStyle name="Migliaia [0] 4 6 3" xfId="528"/>
    <cellStyle name="Migliaia [0] 4 7" xfId="529"/>
    <cellStyle name="Migliaia [0] 4 8" xfId="530"/>
    <cellStyle name="Migliaia [0] 4 9" xfId="531"/>
    <cellStyle name="Migliaia [0] 5" xfId="532"/>
    <cellStyle name="Migliaia [0] 5 10" xfId="533"/>
    <cellStyle name="Migliaia [0] 5 10 2" xfId="534"/>
    <cellStyle name="Migliaia [0] 5 11" xfId="535"/>
    <cellStyle name="Migliaia [0] 5 2" xfId="536"/>
    <cellStyle name="Migliaia [0] 5 2 2" xfId="537"/>
    <cellStyle name="Migliaia [0] 5 2 2 2" xfId="538"/>
    <cellStyle name="Migliaia [0] 5 2 3" xfId="539"/>
    <cellStyle name="Migliaia [0] 5 2 3 2" xfId="540"/>
    <cellStyle name="Migliaia [0] 5 2 3 2 2" xfId="541"/>
    <cellStyle name="Migliaia [0] 5 2 3 3" xfId="542"/>
    <cellStyle name="Migliaia [0] 5 2 4" xfId="543"/>
    <cellStyle name="Migliaia [0] 5 2 5" xfId="544"/>
    <cellStyle name="Migliaia [0] 5 2 5 2" xfId="545"/>
    <cellStyle name="Migliaia [0] 5 2 6" xfId="546"/>
    <cellStyle name="Migliaia [0] 5 2 6 2" xfId="547"/>
    <cellStyle name="Migliaia [0] 5 2 7" xfId="548"/>
    <cellStyle name="Migliaia [0] 5 2 8" xfId="549"/>
    <cellStyle name="Migliaia [0] 5 2 9" xfId="550"/>
    <cellStyle name="Migliaia [0] 5 3" xfId="551"/>
    <cellStyle name="Migliaia [0] 5 3 2" xfId="552"/>
    <cellStyle name="Migliaia [0] 5 3 2 2" xfId="553"/>
    <cellStyle name="Migliaia [0] 5 3 2 2 2" xfId="554"/>
    <cellStyle name="Migliaia [0] 5 3 2 3" xfId="555"/>
    <cellStyle name="Migliaia [0] 5 3 2 3 2" xfId="556"/>
    <cellStyle name="Migliaia [0] 5 3 2 4" xfId="557"/>
    <cellStyle name="Migliaia [0] 5 3 3" xfId="558"/>
    <cellStyle name="Migliaia [0] 5 3 4" xfId="559"/>
    <cellStyle name="Migliaia [0] 5 3 4 2" xfId="560"/>
    <cellStyle name="Migliaia [0] 5 3 5" xfId="561"/>
    <cellStyle name="Migliaia [0] 5 3 5 2" xfId="562"/>
    <cellStyle name="Migliaia [0] 5 3 6" xfId="563"/>
    <cellStyle name="Migliaia [0] 5 3 6 2" xfId="564"/>
    <cellStyle name="Migliaia [0] 5 3 6 2 2" xfId="565"/>
    <cellStyle name="Migliaia [0] 5 3 6 3" xfId="566"/>
    <cellStyle name="Migliaia [0] 5 3 7" xfId="567"/>
    <cellStyle name="Migliaia [0] 5 3 7 2" xfId="568"/>
    <cellStyle name="Migliaia [0] 5 3 8" xfId="569"/>
    <cellStyle name="Migliaia [0] 5 4" xfId="570"/>
    <cellStyle name="Migliaia [0] 5 4 2" xfId="571"/>
    <cellStyle name="Migliaia [0] 5 4 2 2" xfId="572"/>
    <cellStyle name="Migliaia [0] 5 4 3" xfId="573"/>
    <cellStyle name="Migliaia [0] 5 4 3 2" xfId="574"/>
    <cellStyle name="Migliaia [0] 5 4 4" xfId="575"/>
    <cellStyle name="Migliaia [0] 5 5" xfId="576"/>
    <cellStyle name="Migliaia [0] 5 6" xfId="577"/>
    <cellStyle name="Migliaia [0] 5 6 2" xfId="578"/>
    <cellStyle name="Migliaia [0] 5 7" xfId="579"/>
    <cellStyle name="Migliaia [0] 5 7 2" xfId="580"/>
    <cellStyle name="Migliaia [0] 5 8" xfId="581"/>
    <cellStyle name="Migliaia [0] 5 8 2" xfId="582"/>
    <cellStyle name="Migliaia [0] 5 8 2 2" xfId="583"/>
    <cellStyle name="Migliaia [0] 5 8 3" xfId="584"/>
    <cellStyle name="Migliaia [0] 5 9" xfId="585"/>
    <cellStyle name="Migliaia [0] 5 9 2" xfId="586"/>
    <cellStyle name="Migliaia [0] 5 9 2 2" xfId="587"/>
    <cellStyle name="Migliaia [0] 5 9 3" xfId="588"/>
    <cellStyle name="Migliaia [0] 6" xfId="589"/>
    <cellStyle name="Migliaia [0] 6 10" xfId="590"/>
    <cellStyle name="Migliaia [0] 6 11" xfId="591"/>
    <cellStyle name="Migliaia [0] 6 12" xfId="592"/>
    <cellStyle name="Migliaia [0] 6 13" xfId="593"/>
    <cellStyle name="Migliaia [0] 6 14" xfId="594"/>
    <cellStyle name="Migliaia [0] 6 15" xfId="595"/>
    <cellStyle name="Migliaia [0] 6 16" xfId="596"/>
    <cellStyle name="Migliaia [0] 6 17" xfId="597"/>
    <cellStyle name="Migliaia [0] 6 18" xfId="598"/>
    <cellStyle name="Migliaia [0] 6 19" xfId="599"/>
    <cellStyle name="Migliaia [0] 6 2" xfId="600"/>
    <cellStyle name="Migliaia [0] 6 2 2" xfId="601"/>
    <cellStyle name="Migliaia [0] 6 2 2 2" xfId="602"/>
    <cellStyle name="Migliaia [0] 6 2 2 2 2" xfId="603"/>
    <cellStyle name="Migliaia [0] 6 2 2 3" xfId="604"/>
    <cellStyle name="Migliaia [0] 6 2 3" xfId="605"/>
    <cellStyle name="Migliaia [0] 6 2 4" xfId="606"/>
    <cellStyle name="Migliaia [0] 6 2 4 2" xfId="607"/>
    <cellStyle name="Migliaia [0] 6 2 5" xfId="608"/>
    <cellStyle name="Migliaia [0] 6 2 6" xfId="609"/>
    <cellStyle name="Migliaia [0] 6 20" xfId="610"/>
    <cellStyle name="Migliaia [0] 6 21" xfId="611"/>
    <cellStyle name="Migliaia [0] 6 22" xfId="612"/>
    <cellStyle name="Migliaia [0] 6 23" xfId="613"/>
    <cellStyle name="Migliaia [0] 6 24" xfId="614"/>
    <cellStyle name="Migliaia [0] 6 25" xfId="615"/>
    <cellStyle name="Migliaia [0] 6 26" xfId="616"/>
    <cellStyle name="Migliaia [0] 6 3" xfId="617"/>
    <cellStyle name="Migliaia [0] 6 3 2" xfId="618"/>
    <cellStyle name="Migliaia [0] 6 3 2 2" xfId="619"/>
    <cellStyle name="Migliaia [0] 6 3 3" xfId="620"/>
    <cellStyle name="Migliaia [0] 6 3 3 2" xfId="621"/>
    <cellStyle name="Migliaia [0] 6 3 4" xfId="622"/>
    <cellStyle name="Migliaia [0] 6 4" xfId="623"/>
    <cellStyle name="Migliaia [0] 6 5" xfId="624"/>
    <cellStyle name="Migliaia [0] 6 5 2" xfId="625"/>
    <cellStyle name="Migliaia [0] 6 6" xfId="626"/>
    <cellStyle name="Migliaia [0] 6 6 2" xfId="627"/>
    <cellStyle name="Migliaia [0] 6 7" xfId="628"/>
    <cellStyle name="Migliaia [0] 6 7 2" xfId="629"/>
    <cellStyle name="Migliaia [0] 6 8" xfId="630"/>
    <cellStyle name="Migliaia [0] 6 8 2" xfId="631"/>
    <cellStyle name="Migliaia [0] 6 9" xfId="632"/>
    <cellStyle name="Migliaia [0] 6 9 2" xfId="633"/>
    <cellStyle name="Migliaia [0] 7" xfId="634"/>
    <cellStyle name="Migliaia [0] 7 2" xfId="635"/>
    <cellStyle name="Migliaia [0] 7 2 2" xfId="636"/>
    <cellStyle name="Migliaia [0] 7 2 2 2" xfId="637"/>
    <cellStyle name="Migliaia [0] 7 2 3" xfId="638"/>
    <cellStyle name="Migliaia [0] 7 2 3 2" xfId="639"/>
    <cellStyle name="Migliaia [0] 7 2 4" xfId="640"/>
    <cellStyle name="Migliaia [0] 7 2 4 2" xfId="641"/>
    <cellStyle name="Migliaia [0] 7 2 4 2 2" xfId="642"/>
    <cellStyle name="Migliaia [0] 7 2 4 3" xfId="643"/>
    <cellStyle name="Migliaia [0] 7 2 5" xfId="644"/>
    <cellStyle name="Migliaia [0] 7 3" xfId="645"/>
    <cellStyle name="Migliaia [0] 7 4" xfId="646"/>
    <cellStyle name="Migliaia [0] 7 4 2" xfId="647"/>
    <cellStyle name="Migliaia [0] 7 5" xfId="648"/>
    <cellStyle name="Migliaia [0] 7 6" xfId="649"/>
    <cellStyle name="Migliaia [0] 7 7" xfId="650"/>
    <cellStyle name="Migliaia [0] 7 7 2" xfId="651"/>
    <cellStyle name="Migliaia [0] 8" xfId="652"/>
    <cellStyle name="Migliaia [0] 8 2" xfId="653"/>
    <cellStyle name="Migliaia [0] 8 2 2" xfId="654"/>
    <cellStyle name="Migliaia [0] 8 2 2 2" xfId="655"/>
    <cellStyle name="Migliaia [0] 8 2 3" xfId="656"/>
    <cellStyle name="Migliaia [0] 8 2 3 2" xfId="657"/>
    <cellStyle name="Migliaia [0] 8 2 4" xfId="658"/>
    <cellStyle name="Migliaia [0] 8 3" xfId="659"/>
    <cellStyle name="Migliaia [0] 8 3 2" xfId="660"/>
    <cellStyle name="Migliaia [0] 8 3 2 2" xfId="661"/>
    <cellStyle name="Migliaia [0] 8 3 3" xfId="662"/>
    <cellStyle name="Migliaia [0] 8 4" xfId="663"/>
    <cellStyle name="Migliaia [0] 8 4 2" xfId="664"/>
    <cellStyle name="Migliaia [0] 8 5" xfId="665"/>
    <cellStyle name="Migliaia [0] 9" xfId="666"/>
    <cellStyle name="Migliaia [0] 9 2" xfId="667"/>
    <cellStyle name="Migliaia [0] 9 2 2" xfId="668"/>
    <cellStyle name="Migliaia [0] 9 2 2 2" xfId="669"/>
    <cellStyle name="Migliaia [0] 9 2 3" xfId="670"/>
    <cellStyle name="Migliaia [0] 9 3" xfId="671"/>
    <cellStyle name="Migliaia [0] 9 3 2" xfId="672"/>
    <cellStyle name="Migliaia [0] 9 4" xfId="673"/>
    <cellStyle name="Migliaia [0] 9 4 2" xfId="674"/>
    <cellStyle name="Migliaia [0] 9 5" xfId="675"/>
    <cellStyle name="Migliaia [0]_Mattone CE_Budget 2008 (v. 0.5 del 12.02.2008) 2" xfId="676"/>
    <cellStyle name="Migliaia 10" xfId="677"/>
    <cellStyle name="Migliaia 10 2" xfId="678"/>
    <cellStyle name="Migliaia 10 2 2" xfId="679"/>
    <cellStyle name="Migliaia 10 2 2 2" xfId="680"/>
    <cellStyle name="Migliaia 10 2 2 2 2" xfId="681"/>
    <cellStyle name="Migliaia 10 2 2 3" xfId="682"/>
    <cellStyle name="Migliaia 10 2 3" xfId="683"/>
    <cellStyle name="Migliaia 10 2 3 2" xfId="684"/>
    <cellStyle name="Migliaia 10 2 4" xfId="685"/>
    <cellStyle name="Migliaia 10 3" xfId="686"/>
    <cellStyle name="Migliaia 10 3 2" xfId="687"/>
    <cellStyle name="Migliaia 10 3 2 2" xfId="688"/>
    <cellStyle name="Migliaia 10 3 3" xfId="689"/>
    <cellStyle name="Migliaia 10 4" xfId="690"/>
    <cellStyle name="Migliaia 10 4 2" xfId="691"/>
    <cellStyle name="Migliaia 100" xfId="692"/>
    <cellStyle name="Migliaia 100 2" xfId="693"/>
    <cellStyle name="Migliaia 100 2 2" xfId="694"/>
    <cellStyle name="Migliaia 100 3" xfId="695"/>
    <cellStyle name="Migliaia 100 3 2" xfId="696"/>
    <cellStyle name="Migliaia 100 4" xfId="697"/>
    <cellStyle name="Migliaia 11" xfId="698"/>
    <cellStyle name="Migliaia 11 2" xfId="699"/>
    <cellStyle name="Migliaia 11 2 2" xfId="700"/>
    <cellStyle name="Migliaia 11 2 2 2" xfId="701"/>
    <cellStyle name="Migliaia 11 2 2 2 2" xfId="702"/>
    <cellStyle name="Migliaia 11 2 2 3" xfId="703"/>
    <cellStyle name="Migliaia 11 2 3" xfId="704"/>
    <cellStyle name="Migliaia 11 2 3 2" xfId="705"/>
    <cellStyle name="Migliaia 11 2 4" xfId="706"/>
    <cellStyle name="Migliaia 11 3" xfId="707"/>
    <cellStyle name="Migliaia 11 3 2" xfId="708"/>
    <cellStyle name="Migliaia 11 3 2 2" xfId="709"/>
    <cellStyle name="Migliaia 11 3 3" xfId="710"/>
    <cellStyle name="Migliaia 11 4" xfId="711"/>
    <cellStyle name="Migliaia 11 4 2" xfId="712"/>
    <cellStyle name="Migliaia 12" xfId="713"/>
    <cellStyle name="Migliaia 12 2" xfId="714"/>
    <cellStyle name="Migliaia 12 2 2" xfId="715"/>
    <cellStyle name="Migliaia 12 2 2 2" xfId="716"/>
    <cellStyle name="Migliaia 12 2 2 2 2" xfId="717"/>
    <cellStyle name="Migliaia 12 2 2 3" xfId="718"/>
    <cellStyle name="Migliaia 12 2 3" xfId="719"/>
    <cellStyle name="Migliaia 12 2 3 2" xfId="720"/>
    <cellStyle name="Migliaia 12 2 4" xfId="721"/>
    <cellStyle name="Migliaia 12 3" xfId="722"/>
    <cellStyle name="Migliaia 12 3 2" xfId="723"/>
    <cellStyle name="Migliaia 12 3 2 2" xfId="724"/>
    <cellStyle name="Migliaia 12 3 3" xfId="725"/>
    <cellStyle name="Migliaia 12 4" xfId="726"/>
    <cellStyle name="Migliaia 12 4 2" xfId="727"/>
    <cellStyle name="Migliaia 13" xfId="728"/>
    <cellStyle name="Migliaia 13 2" xfId="729"/>
    <cellStyle name="Migliaia 13 2 2" xfId="730"/>
    <cellStyle name="Migliaia 13 2 2 2" xfId="731"/>
    <cellStyle name="Migliaia 13 2 2 2 2" xfId="732"/>
    <cellStyle name="Migliaia 13 2 2 3" xfId="733"/>
    <cellStyle name="Migliaia 13 2 3" xfId="734"/>
    <cellStyle name="Migliaia 13 2 3 2" xfId="735"/>
    <cellStyle name="Migliaia 13 2 4" xfId="736"/>
    <cellStyle name="Migliaia 13 3" xfId="737"/>
    <cellStyle name="Migliaia 13 3 2" xfId="738"/>
    <cellStyle name="Migliaia 13 3 2 2" xfId="739"/>
    <cellStyle name="Migliaia 13 3 3" xfId="740"/>
    <cellStyle name="Migliaia 13 4" xfId="741"/>
    <cellStyle name="Migliaia 13 4 2" xfId="742"/>
    <cellStyle name="Migliaia 14" xfId="743"/>
    <cellStyle name="Migliaia 14 2" xfId="744"/>
    <cellStyle name="Migliaia 14 2 2" xfId="745"/>
    <cellStyle name="Migliaia 14 2 2 2" xfId="746"/>
    <cellStyle name="Migliaia 14 2 2 2 2" xfId="747"/>
    <cellStyle name="Migliaia 14 2 2 3" xfId="748"/>
    <cellStyle name="Migliaia 14 2 3" xfId="749"/>
    <cellStyle name="Migliaia 14 2 3 2" xfId="750"/>
    <cellStyle name="Migliaia 14 2 3 2 2" xfId="751"/>
    <cellStyle name="Migliaia 14 2 3 3" xfId="752"/>
    <cellStyle name="Migliaia 14 2 4" xfId="753"/>
    <cellStyle name="Migliaia 14 2 4 2" xfId="754"/>
    <cellStyle name="Migliaia 14 2 5" xfId="755"/>
    <cellStyle name="Migliaia 14 3" xfId="756"/>
    <cellStyle name="Migliaia 14 3 2" xfId="757"/>
    <cellStyle name="Migliaia 14 4" xfId="758"/>
    <cellStyle name="Migliaia 14 4 2" xfId="759"/>
    <cellStyle name="Migliaia 15" xfId="760"/>
    <cellStyle name="Migliaia 15 2" xfId="761"/>
    <cellStyle name="Migliaia 15 2 2" xfId="762"/>
    <cellStyle name="Migliaia 15 2 2 2" xfId="763"/>
    <cellStyle name="Migliaia 15 2 2 2 2" xfId="764"/>
    <cellStyle name="Migliaia 15 2 2 3" xfId="765"/>
    <cellStyle name="Migliaia 15 2 3" xfId="766"/>
    <cellStyle name="Migliaia 15 3" xfId="767"/>
    <cellStyle name="Migliaia 15 3 2" xfId="768"/>
    <cellStyle name="Migliaia 15 4" xfId="769"/>
    <cellStyle name="Migliaia 15 4 2" xfId="770"/>
    <cellStyle name="Migliaia 15 5" xfId="771"/>
    <cellStyle name="Migliaia 16" xfId="772"/>
    <cellStyle name="Migliaia 16 2" xfId="773"/>
    <cellStyle name="Migliaia 16 2 2" xfId="774"/>
    <cellStyle name="Migliaia 16 2 2 2" xfId="775"/>
    <cellStyle name="Migliaia 16 2 2 2 2" xfId="776"/>
    <cellStyle name="Migliaia 16 2 2 3" xfId="777"/>
    <cellStyle name="Migliaia 16 2 3" xfId="778"/>
    <cellStyle name="Migliaia 16 3" xfId="779"/>
    <cellStyle name="Migliaia 16 3 2" xfId="780"/>
    <cellStyle name="Migliaia 16 4" xfId="781"/>
    <cellStyle name="Migliaia 16 4 2" xfId="782"/>
    <cellStyle name="Migliaia 16 5" xfId="783"/>
    <cellStyle name="Migliaia 17" xfId="784"/>
    <cellStyle name="Migliaia 17 2" xfId="785"/>
    <cellStyle name="Migliaia 17 2 2" xfId="786"/>
    <cellStyle name="Migliaia 17 2 2 2" xfId="787"/>
    <cellStyle name="Migliaia 17 2 2 2 2" xfId="788"/>
    <cellStyle name="Migliaia 17 2 2 3" xfId="789"/>
    <cellStyle name="Migliaia 17 2 3" xfId="790"/>
    <cellStyle name="Migliaia 17 3" xfId="791"/>
    <cellStyle name="Migliaia 17 3 2" xfId="792"/>
    <cellStyle name="Migliaia 17 4" xfId="793"/>
    <cellStyle name="Migliaia 17 4 2" xfId="794"/>
    <cellStyle name="Migliaia 17 5" xfId="795"/>
    <cellStyle name="Migliaia 18" xfId="796"/>
    <cellStyle name="Migliaia 18 2" xfId="797"/>
    <cellStyle name="Migliaia 18 2 2" xfId="798"/>
    <cellStyle name="Migliaia 18 3" xfId="799"/>
    <cellStyle name="Migliaia 18 3 2" xfId="800"/>
    <cellStyle name="Migliaia 18 3 2 2" xfId="801"/>
    <cellStyle name="Migliaia 18 3 3" xfId="802"/>
    <cellStyle name="Migliaia 18 4" xfId="803"/>
    <cellStyle name="Migliaia 18 4 2" xfId="804"/>
    <cellStyle name="Migliaia 18 5" xfId="805"/>
    <cellStyle name="Migliaia 18 5 2" xfId="806"/>
    <cellStyle name="Migliaia 18 6" xfId="807"/>
    <cellStyle name="Migliaia 19" xfId="808"/>
    <cellStyle name="Migliaia 19 2" xfId="809"/>
    <cellStyle name="Migliaia 19 2 2" xfId="810"/>
    <cellStyle name="Migliaia 19 3" xfId="811"/>
    <cellStyle name="Migliaia 19 3 2" xfId="812"/>
    <cellStyle name="Migliaia 19 3 2 2" xfId="813"/>
    <cellStyle name="Migliaia 19 3 3" xfId="814"/>
    <cellStyle name="Migliaia 19 4" xfId="815"/>
    <cellStyle name="Migliaia 19 4 2" xfId="816"/>
    <cellStyle name="Migliaia 19 5" xfId="817"/>
    <cellStyle name="Migliaia 19 5 2" xfId="818"/>
    <cellStyle name="Migliaia 19 6" xfId="819"/>
    <cellStyle name="Migliaia 2" xfId="820"/>
    <cellStyle name="Migliaia 2 10" xfId="821"/>
    <cellStyle name="Migliaia 2 10 2" xfId="822"/>
    <cellStyle name="Migliaia 2 10 2 2" xfId="823"/>
    <cellStyle name="Migliaia 2 10 3" xfId="824"/>
    <cellStyle name="Migliaia 2 11" xfId="825"/>
    <cellStyle name="Migliaia 2 11 2" xfId="826"/>
    <cellStyle name="Migliaia 2 12" xfId="827"/>
    <cellStyle name="Migliaia 2 13" xfId="828"/>
    <cellStyle name="Migliaia 2 14" xfId="829"/>
    <cellStyle name="Migliaia 2 15" xfId="830"/>
    <cellStyle name="Migliaia 2 16" xfId="831"/>
    <cellStyle name="Migliaia 2 17" xfId="832"/>
    <cellStyle name="Migliaia 2 18" xfId="833"/>
    <cellStyle name="Migliaia 2 19" xfId="834"/>
    <cellStyle name="Migliaia 2 2" xfId="835"/>
    <cellStyle name="Migliaia 2 2 10" xfId="836"/>
    <cellStyle name="Migliaia 2 2 2" xfId="837"/>
    <cellStyle name="Migliaia 2 2 2 2" xfId="838"/>
    <cellStyle name="Migliaia 2 2 2 2 2" xfId="839"/>
    <cellStyle name="Migliaia 2 2 2 2 2 2" xfId="840"/>
    <cellStyle name="Migliaia 2 2 2 2 3" xfId="841"/>
    <cellStyle name="Migliaia 2 2 2 2 3 2" xfId="842"/>
    <cellStyle name="Migliaia 2 2 2 2 3 2 2" xfId="843"/>
    <cellStyle name="Migliaia 2 2 2 2 3 3" xfId="844"/>
    <cellStyle name="Migliaia 2 2 2 2 4" xfId="845"/>
    <cellStyle name="Migliaia 2 2 2 3" xfId="846"/>
    <cellStyle name="Migliaia 2 2 2 3 2" xfId="847"/>
    <cellStyle name="Migliaia 2 2 2 4" xfId="848"/>
    <cellStyle name="Migliaia 2 2 2 5" xfId="849"/>
    <cellStyle name="Migliaia 2 2 3" xfId="850"/>
    <cellStyle name="Migliaia 2 2 3 2" xfId="851"/>
    <cellStyle name="Migliaia 2 2 3 2 2" xfId="852"/>
    <cellStyle name="Migliaia 2 2 3 2 2 2" xfId="853"/>
    <cellStyle name="Migliaia 2 2 3 2 3" xfId="854"/>
    <cellStyle name="Migliaia 2 2 3 3" xfId="855"/>
    <cellStyle name="Migliaia 2 2 3 3 2" xfId="856"/>
    <cellStyle name="Migliaia 2 2 3 4" xfId="857"/>
    <cellStyle name="Migliaia 2 2 4" xfId="858"/>
    <cellStyle name="Migliaia 2 2 4 2" xfId="859"/>
    <cellStyle name="Migliaia 2 2 4 2 2" xfId="860"/>
    <cellStyle name="Migliaia 2 2 4 3" xfId="861"/>
    <cellStyle name="Migliaia 2 2 4 3 2" xfId="862"/>
    <cellStyle name="Migliaia 2 2 4 4" xfId="863"/>
    <cellStyle name="Migliaia 2 2 4 4 2" xfId="864"/>
    <cellStyle name="Migliaia 2 2 4 4 2 2" xfId="865"/>
    <cellStyle name="Migliaia 2 2 4 4 3" xfId="866"/>
    <cellStyle name="Migliaia 2 2 4 5" xfId="867"/>
    <cellStyle name="Migliaia 2 2 5" xfId="868"/>
    <cellStyle name="Migliaia 2 2 6" xfId="869"/>
    <cellStyle name="Migliaia 2 2 6 2" xfId="870"/>
    <cellStyle name="Migliaia 2 2 7" xfId="871"/>
    <cellStyle name="Migliaia 2 2 7 2" xfId="872"/>
    <cellStyle name="Migliaia 2 2 8" xfId="873"/>
    <cellStyle name="Migliaia 2 2 8 2" xfId="874"/>
    <cellStyle name="Migliaia 2 2 8 2 2" xfId="875"/>
    <cellStyle name="Migliaia 2 2 8 3" xfId="876"/>
    <cellStyle name="Migliaia 2 2 9" xfId="877"/>
    <cellStyle name="Migliaia 2 2 9 2" xfId="878"/>
    <cellStyle name="Migliaia 2 20" xfId="879"/>
    <cellStyle name="Migliaia 2 21" xfId="880"/>
    <cellStyle name="Migliaia 2 22" xfId="881"/>
    <cellStyle name="Migliaia 2 23" xfId="882"/>
    <cellStyle name="Migliaia 2 24" xfId="883"/>
    <cellStyle name="Migliaia 2 25" xfId="884"/>
    <cellStyle name="Migliaia 2 26" xfId="885"/>
    <cellStyle name="Migliaia 2 27" xfId="886"/>
    <cellStyle name="Migliaia 2 28" xfId="887"/>
    <cellStyle name="Migliaia 2 3" xfId="888"/>
    <cellStyle name="Migliaia 2 3 2" xfId="889"/>
    <cellStyle name="Migliaia 2 3 2 2" xfId="890"/>
    <cellStyle name="Migliaia 2 3 2 2 2" xfId="891"/>
    <cellStyle name="Migliaia 2 3 2 3" xfId="892"/>
    <cellStyle name="Migliaia 2 3 2 3 2" xfId="893"/>
    <cellStyle name="Migliaia 2 3 2 3 2 2" xfId="894"/>
    <cellStyle name="Migliaia 2 3 2 3 3" xfId="895"/>
    <cellStyle name="Migliaia 2 3 2 4" xfId="896"/>
    <cellStyle name="Migliaia 2 3 3" xfId="897"/>
    <cellStyle name="Migliaia 2 3 3 2" xfId="898"/>
    <cellStyle name="Migliaia 2 3 3 3" xfId="899"/>
    <cellStyle name="Migliaia 2 3 3 3 2" xfId="900"/>
    <cellStyle name="Migliaia 2 3 3 3 2 2" xfId="901"/>
    <cellStyle name="Migliaia 2 3 3 3 3" xfId="902"/>
    <cellStyle name="Migliaia 2 3 4" xfId="903"/>
    <cellStyle name="Migliaia 2 3 4 2" xfId="904"/>
    <cellStyle name="Migliaia 2 3 5" xfId="905"/>
    <cellStyle name="Migliaia 2 3 5 2" xfId="906"/>
    <cellStyle name="Migliaia 2 3 5 2 2" xfId="907"/>
    <cellStyle name="Migliaia 2 3 5 3" xfId="908"/>
    <cellStyle name="Migliaia 2 3 6" xfId="909"/>
    <cellStyle name="Migliaia 2 3 6 2" xfId="910"/>
    <cellStyle name="Migliaia 2 3 7" xfId="911"/>
    <cellStyle name="Migliaia 2 4" xfId="912"/>
    <cellStyle name="Migliaia 2 4 2" xfId="913"/>
    <cellStyle name="Migliaia 2 4 2 2" xfId="914"/>
    <cellStyle name="Migliaia 2 4 2 2 2" xfId="915"/>
    <cellStyle name="Migliaia 2 4 2 2 2 2" xfId="916"/>
    <cellStyle name="Migliaia 2 4 2 2 2 2 2" xfId="917"/>
    <cellStyle name="Migliaia 2 4 2 2 2 3" xfId="918"/>
    <cellStyle name="Migliaia 2 4 2 2 3" xfId="919"/>
    <cellStyle name="Migliaia 2 4 2 2 3 2" xfId="920"/>
    <cellStyle name="Migliaia 2 4 2 2 4" xfId="921"/>
    <cellStyle name="Migliaia 2 4 2 3" xfId="922"/>
    <cellStyle name="Migliaia 2 4 2 3 2" xfId="923"/>
    <cellStyle name="Migliaia 2 4 2 3 2 2" xfId="924"/>
    <cellStyle name="Migliaia 2 4 2 3 3" xfId="925"/>
    <cellStyle name="Migliaia 2 4 2 4" xfId="926"/>
    <cellStyle name="Migliaia 2 4 2 4 2" xfId="927"/>
    <cellStyle name="Migliaia 2 4 2 5" xfId="928"/>
    <cellStyle name="Migliaia 2 4 3" xfId="929"/>
    <cellStyle name="Migliaia 2 4 3 2" xfId="930"/>
    <cellStyle name="Migliaia 2 4 3 2 2" xfId="931"/>
    <cellStyle name="Migliaia 2 4 3 3" xfId="932"/>
    <cellStyle name="Migliaia 2 4 4" xfId="933"/>
    <cellStyle name="Migliaia 2 4 5" xfId="934"/>
    <cellStyle name="Migliaia 2 4 5 2" xfId="935"/>
    <cellStyle name="Migliaia 2 4 6" xfId="936"/>
    <cellStyle name="Migliaia 2 5" xfId="937"/>
    <cellStyle name="Migliaia 2 5 2" xfId="938"/>
    <cellStyle name="Migliaia 2 5 2 2" xfId="939"/>
    <cellStyle name="Migliaia 2 5 3" xfId="940"/>
    <cellStyle name="Migliaia 2 5 3 2" xfId="941"/>
    <cellStyle name="Migliaia 2 5 3 2 2" xfId="942"/>
    <cellStyle name="Migliaia 2 5 3 3" xfId="943"/>
    <cellStyle name="Migliaia 2 5 4" xfId="944"/>
    <cellStyle name="Migliaia 2 6" xfId="945"/>
    <cellStyle name="Migliaia 2 6 2" xfId="946"/>
    <cellStyle name="Migliaia 2 6 2 2" xfId="947"/>
    <cellStyle name="Migliaia 2 6 2 2 2" xfId="948"/>
    <cellStyle name="Migliaia 2 6 2 3" xfId="949"/>
    <cellStyle name="Migliaia 2 6 3" xfId="950"/>
    <cellStyle name="Migliaia 2 6 3 2" xfId="951"/>
    <cellStyle name="Migliaia 2 6 4" xfId="952"/>
    <cellStyle name="Migliaia 2 7" xfId="953"/>
    <cellStyle name="Migliaia 2 7 2" xfId="954"/>
    <cellStyle name="Migliaia 2 7 2 2" xfId="955"/>
    <cellStyle name="Migliaia 2 7 3" xfId="956"/>
    <cellStyle name="Migliaia 2 8" xfId="957"/>
    <cellStyle name="Migliaia 2 8 2" xfId="958"/>
    <cellStyle name="Migliaia 2 9" xfId="959"/>
    <cellStyle name="Migliaia 2 9 2" xfId="960"/>
    <cellStyle name="Migliaia 20" xfId="961"/>
    <cellStyle name="Migliaia 20 2" xfId="962"/>
    <cellStyle name="Migliaia 20 2 2" xfId="963"/>
    <cellStyle name="Migliaia 20 3" xfId="964"/>
    <cellStyle name="Migliaia 20 3 2" xfId="965"/>
    <cellStyle name="Migliaia 20 3 2 2" xfId="966"/>
    <cellStyle name="Migliaia 20 3 3" xfId="967"/>
    <cellStyle name="Migliaia 20 4" xfId="968"/>
    <cellStyle name="Migliaia 20 4 2" xfId="969"/>
    <cellStyle name="Migliaia 20 5" xfId="970"/>
    <cellStyle name="Migliaia 20 5 2" xfId="971"/>
    <cellStyle name="Migliaia 20 6" xfId="972"/>
    <cellStyle name="Migliaia 21" xfId="973"/>
    <cellStyle name="Migliaia 21 2" xfId="974"/>
    <cellStyle name="Migliaia 21 2 2" xfId="975"/>
    <cellStyle name="Migliaia 21 3" xfId="976"/>
    <cellStyle name="Migliaia 21 3 2" xfId="977"/>
    <cellStyle name="Migliaia 21 3 2 2" xfId="978"/>
    <cellStyle name="Migliaia 21 3 3" xfId="979"/>
    <cellStyle name="Migliaia 21 4" xfId="980"/>
    <cellStyle name="Migliaia 21 4 2" xfId="981"/>
    <cellStyle name="Migliaia 21 5" xfId="982"/>
    <cellStyle name="Migliaia 21 5 2" xfId="983"/>
    <cellStyle name="Migliaia 21 6" xfId="984"/>
    <cellStyle name="Migliaia 22" xfId="985"/>
    <cellStyle name="Migliaia 22 2" xfId="986"/>
    <cellStyle name="Migliaia 22 2 2" xfId="987"/>
    <cellStyle name="Migliaia 22 3" xfId="988"/>
    <cellStyle name="Migliaia 22 3 2" xfId="989"/>
    <cellStyle name="Migliaia 22 3 2 2" xfId="990"/>
    <cellStyle name="Migliaia 22 3 3" xfId="991"/>
    <cellStyle name="Migliaia 22 4" xfId="992"/>
    <cellStyle name="Migliaia 22 4 2" xfId="993"/>
    <cellStyle name="Migliaia 22 5" xfId="994"/>
    <cellStyle name="Migliaia 22 5 2" xfId="995"/>
    <cellStyle name="Migliaia 22 6" xfId="996"/>
    <cellStyle name="Migliaia 23" xfId="997"/>
    <cellStyle name="Migliaia 23 2" xfId="998"/>
    <cellStyle name="Migliaia 23 2 2" xfId="999"/>
    <cellStyle name="Migliaia 23 3" xfId="1000"/>
    <cellStyle name="Migliaia 23 3 2" xfId="1001"/>
    <cellStyle name="Migliaia 23 3 2 2" xfId="1002"/>
    <cellStyle name="Migliaia 23 3 3" xfId="1003"/>
    <cellStyle name="Migliaia 23 4" xfId="1004"/>
    <cellStyle name="Migliaia 23 4 2" xfId="1005"/>
    <cellStyle name="Migliaia 23 5" xfId="1006"/>
    <cellStyle name="Migliaia 23 5 2" xfId="1007"/>
    <cellStyle name="Migliaia 23 6" xfId="1008"/>
    <cellStyle name="Migliaia 24" xfId="1009"/>
    <cellStyle name="Migliaia 24 2" xfId="1010"/>
    <cellStyle name="Migliaia 24 2 2" xfId="1011"/>
    <cellStyle name="Migliaia 24 3" xfId="1012"/>
    <cellStyle name="Migliaia 24 3 2" xfId="1013"/>
    <cellStyle name="Migliaia 24 3 2 2" xfId="1014"/>
    <cellStyle name="Migliaia 24 3 3" xfId="1015"/>
    <cellStyle name="Migliaia 24 4" xfId="1016"/>
    <cellStyle name="Migliaia 24 4 2" xfId="1017"/>
    <cellStyle name="Migliaia 24 5" xfId="1018"/>
    <cellStyle name="Migliaia 24 5 2" xfId="1019"/>
    <cellStyle name="Migliaia 24 6" xfId="1020"/>
    <cellStyle name="Migliaia 25" xfId="1021"/>
    <cellStyle name="Migliaia 25 2" xfId="1022"/>
    <cellStyle name="Migliaia 25 2 2" xfId="1023"/>
    <cellStyle name="Migliaia 25 3" xfId="1024"/>
    <cellStyle name="Migliaia 25 3 2" xfId="1025"/>
    <cellStyle name="Migliaia 25 3 2 2" xfId="1026"/>
    <cellStyle name="Migliaia 25 3 3" xfId="1027"/>
    <cellStyle name="Migliaia 25 4" xfId="1028"/>
    <cellStyle name="Migliaia 25 4 2" xfId="1029"/>
    <cellStyle name="Migliaia 25 5" xfId="1030"/>
    <cellStyle name="Migliaia 25 5 2" xfId="1031"/>
    <cellStyle name="Migliaia 25 6" xfId="1032"/>
    <cellStyle name="Migliaia 26" xfId="1033"/>
    <cellStyle name="Migliaia 26 2" xfId="1034"/>
    <cellStyle name="Migliaia 26 2 2" xfId="1035"/>
    <cellStyle name="Migliaia 26 3" xfId="1036"/>
    <cellStyle name="Migliaia 26 3 2" xfId="1037"/>
    <cellStyle name="Migliaia 26 3 2 2" xfId="1038"/>
    <cellStyle name="Migliaia 26 3 3" xfId="1039"/>
    <cellStyle name="Migliaia 26 4" xfId="1040"/>
    <cellStyle name="Migliaia 26 4 2" xfId="1041"/>
    <cellStyle name="Migliaia 26 5" xfId="1042"/>
    <cellStyle name="Migliaia 26 5 2" xfId="1043"/>
    <cellStyle name="Migliaia 26 6" xfId="1044"/>
    <cellStyle name="Migliaia 27" xfId="1045"/>
    <cellStyle name="Migliaia 27 2" xfId="1046"/>
    <cellStyle name="Migliaia 27 2 2" xfId="1047"/>
    <cellStyle name="Migliaia 27 3" xfId="1048"/>
    <cellStyle name="Migliaia 27 3 2" xfId="1049"/>
    <cellStyle name="Migliaia 27 3 2 2" xfId="1050"/>
    <cellStyle name="Migliaia 27 3 3" xfId="1051"/>
    <cellStyle name="Migliaia 27 4" xfId="1052"/>
    <cellStyle name="Migliaia 27 4 2" xfId="1053"/>
    <cellStyle name="Migliaia 27 5" xfId="1054"/>
    <cellStyle name="Migliaia 27 5 2" xfId="1055"/>
    <cellStyle name="Migliaia 27 6" xfId="1056"/>
    <cellStyle name="Migliaia 28" xfId="1057"/>
    <cellStyle name="Migliaia 28 2" xfId="1058"/>
    <cellStyle name="Migliaia 28 2 2" xfId="1059"/>
    <cellStyle name="Migliaia 28 3" xfId="1060"/>
    <cellStyle name="Migliaia 28 3 2" xfId="1061"/>
    <cellStyle name="Migliaia 28 3 2 2" xfId="1062"/>
    <cellStyle name="Migliaia 28 3 3" xfId="1063"/>
    <cellStyle name="Migliaia 28 4" xfId="1064"/>
    <cellStyle name="Migliaia 28 4 2" xfId="1065"/>
    <cellStyle name="Migliaia 28 5" xfId="1066"/>
    <cellStyle name="Migliaia 28 5 2" xfId="1067"/>
    <cellStyle name="Migliaia 28 6" xfId="1068"/>
    <cellStyle name="Migliaia 29" xfId="1069"/>
    <cellStyle name="Migliaia 29 2" xfId="1070"/>
    <cellStyle name="Migliaia 29 2 2" xfId="1071"/>
    <cellStyle name="Migliaia 29 3" xfId="1072"/>
    <cellStyle name="Migliaia 29 3 2" xfId="1073"/>
    <cellStyle name="Migliaia 29 3 2 2" xfId="1074"/>
    <cellStyle name="Migliaia 29 3 3" xfId="1075"/>
    <cellStyle name="Migliaia 29 4" xfId="1076"/>
    <cellStyle name="Migliaia 29 4 2" xfId="1077"/>
    <cellStyle name="Migliaia 29 5" xfId="1078"/>
    <cellStyle name="Migliaia 29 5 2" xfId="1079"/>
    <cellStyle name="Migliaia 29 6" xfId="1080"/>
    <cellStyle name="Migliaia 3" xfId="1081"/>
    <cellStyle name="Migliaia 3 10" xfId="1082"/>
    <cellStyle name="Migliaia 3 10 2" xfId="1083"/>
    <cellStyle name="Migliaia 3 11" xfId="1084"/>
    <cellStyle name="Migliaia 3 11 2" xfId="1085"/>
    <cellStyle name="Migliaia 3 12" xfId="1086"/>
    <cellStyle name="Migliaia 3 13" xfId="1087"/>
    <cellStyle name="Migliaia 3 14" xfId="1088"/>
    <cellStyle name="Migliaia 3 15" xfId="1089"/>
    <cellStyle name="Migliaia 3 16" xfId="1090"/>
    <cellStyle name="Migliaia 3 17" xfId="1091"/>
    <cellStyle name="Migliaia 3 18" xfId="1092"/>
    <cellStyle name="Migliaia 3 19" xfId="1093"/>
    <cellStyle name="Migliaia 3 2" xfId="1094"/>
    <cellStyle name="Migliaia 3 2 2" xfId="1095"/>
    <cellStyle name="Migliaia 3 2 2 2" xfId="1096"/>
    <cellStyle name="Migliaia 3 2 2 2 2" xfId="1097"/>
    <cellStyle name="Migliaia 3 2 2 2 2 2" xfId="1098"/>
    <cellStyle name="Migliaia 3 2 2 2 3" xfId="1099"/>
    <cellStyle name="Migliaia 3 2 2 2 3 2" xfId="1100"/>
    <cellStyle name="Migliaia 3 2 2 2 4" xfId="1101"/>
    <cellStyle name="Migliaia 3 2 2 3" xfId="1102"/>
    <cellStyle name="Migliaia 3 2 2 4" xfId="1103"/>
    <cellStyle name="Migliaia 3 2 2 4 2" xfId="1104"/>
    <cellStyle name="Migliaia 3 2 2 5" xfId="1105"/>
    <cellStyle name="Migliaia 3 2 2 6" xfId="1106"/>
    <cellStyle name="Migliaia 3 2 3" xfId="1107"/>
    <cellStyle name="Migliaia 3 2 3 2" xfId="1108"/>
    <cellStyle name="Migliaia 3 2 3 2 2" xfId="1109"/>
    <cellStyle name="Migliaia 3 2 3 3" xfId="1110"/>
    <cellStyle name="Migliaia 3 2 3 3 2" xfId="1111"/>
    <cellStyle name="Migliaia 3 2 3 3 2 2" xfId="1112"/>
    <cellStyle name="Migliaia 3 2 3 3 3" xfId="1113"/>
    <cellStyle name="Migliaia 3 2 3 4" xfId="1114"/>
    <cellStyle name="Migliaia 3 2 3 5" xfId="1115"/>
    <cellStyle name="Migliaia 3 2 3 5 2" xfId="1116"/>
    <cellStyle name="Migliaia 3 2 3 6" xfId="1117"/>
    <cellStyle name="Migliaia 3 2 4" xfId="1118"/>
    <cellStyle name="Migliaia 3 2 4 2" xfId="1119"/>
    <cellStyle name="Migliaia 3 2 4 3" xfId="1120"/>
    <cellStyle name="Migliaia 3 2 5" xfId="1121"/>
    <cellStyle name="Migliaia 3 2 5 2" xfId="1122"/>
    <cellStyle name="Migliaia 3 2 5 2 2" xfId="1123"/>
    <cellStyle name="Migliaia 3 2 5 2 2 2" xfId="1124"/>
    <cellStyle name="Migliaia 3 2 5 2 3" xfId="1125"/>
    <cellStyle name="Migliaia 3 2 5 3" xfId="1126"/>
    <cellStyle name="Migliaia 3 2 5 3 2" xfId="1127"/>
    <cellStyle name="Migliaia 3 2 5 4" xfId="1128"/>
    <cellStyle name="Migliaia 3 2 6" xfId="1129"/>
    <cellStyle name="Migliaia 3 2 6 2" xfId="1130"/>
    <cellStyle name="Migliaia 3 2 6 2 2" xfId="1131"/>
    <cellStyle name="Migliaia 3 2 6 3" xfId="1132"/>
    <cellStyle name="Migliaia 3 2 7" xfId="1133"/>
    <cellStyle name="Migliaia 3 2 7 2" xfId="1134"/>
    <cellStyle name="Migliaia 3 2 8" xfId="1135"/>
    <cellStyle name="Migliaia 3 2 8 2" xfId="1136"/>
    <cellStyle name="Migliaia 3 2 9" xfId="1137"/>
    <cellStyle name="Migliaia 3 2_RICLASSIFICATO CET 4 TRIM 2013" xfId="1138"/>
    <cellStyle name="Migliaia 3 20" xfId="1139"/>
    <cellStyle name="Migliaia 3 21" xfId="1140"/>
    <cellStyle name="Migliaia 3 22" xfId="1141"/>
    <cellStyle name="Migliaia 3 23" xfId="1142"/>
    <cellStyle name="Migliaia 3 24" xfId="1143"/>
    <cellStyle name="Migliaia 3 25" xfId="1144"/>
    <cellStyle name="Migliaia 3 26" xfId="1145"/>
    <cellStyle name="Migliaia 3 27" xfId="1146"/>
    <cellStyle name="Migliaia 3 28" xfId="1147"/>
    <cellStyle name="Migliaia 3 3" xfId="1148"/>
    <cellStyle name="Migliaia 3 3 2" xfId="1149"/>
    <cellStyle name="Migliaia 3 3 2 2" xfId="1150"/>
    <cellStyle name="Migliaia 3 3 2 2 2" xfId="1151"/>
    <cellStyle name="Migliaia 3 3 2 3" xfId="1152"/>
    <cellStyle name="Migliaia 3 3 2 3 2" xfId="1153"/>
    <cellStyle name="Migliaia 3 3 2 4" xfId="1154"/>
    <cellStyle name="Migliaia 3 3 3" xfId="1155"/>
    <cellStyle name="Migliaia 3 3 4" xfId="1156"/>
    <cellStyle name="Migliaia 3 3 4 2" xfId="1157"/>
    <cellStyle name="Migliaia 3 3 5" xfId="1158"/>
    <cellStyle name="Migliaia 3 3 6" xfId="1159"/>
    <cellStyle name="Migliaia 3 4" xfId="1160"/>
    <cellStyle name="Migliaia 3 4 2" xfId="1161"/>
    <cellStyle name="Migliaia 3 4 2 2" xfId="1162"/>
    <cellStyle name="Migliaia 3 4 3" xfId="1163"/>
    <cellStyle name="Migliaia 3 4 3 2" xfId="1164"/>
    <cellStyle name="Migliaia 3 4 3 2 2" xfId="1165"/>
    <cellStyle name="Migliaia 3 4 3 3" xfId="1166"/>
    <cellStyle name="Migliaia 3 4 4" xfId="1167"/>
    <cellStyle name="Migliaia 3 4 5" xfId="1168"/>
    <cellStyle name="Migliaia 3 4 5 2" xfId="1169"/>
    <cellStyle name="Migliaia 3 4 6" xfId="1170"/>
    <cellStyle name="Migliaia 3 5" xfId="1171"/>
    <cellStyle name="Migliaia 3 5 2" xfId="1172"/>
    <cellStyle name="Migliaia 3 5 3" xfId="1173"/>
    <cellStyle name="Migliaia 3 5 3 2" xfId="1174"/>
    <cellStyle name="Migliaia 3 5 4" xfId="1175"/>
    <cellStyle name="Migliaia 3 5 4 2" xfId="1176"/>
    <cellStyle name="Migliaia 3 5 5" xfId="1177"/>
    <cellStyle name="Migliaia 3 6" xfId="1178"/>
    <cellStyle name="Migliaia 3 6 2" xfId="1179"/>
    <cellStyle name="Migliaia 3 6 2 2" xfId="1180"/>
    <cellStyle name="Migliaia 3 6 2 2 2" xfId="1181"/>
    <cellStyle name="Migliaia 3 6 2 3" xfId="1182"/>
    <cellStyle name="Migliaia 3 6 3" xfId="1183"/>
    <cellStyle name="Migliaia 3 6 3 2" xfId="1184"/>
    <cellStyle name="Migliaia 3 6 4" xfId="1185"/>
    <cellStyle name="Migliaia 3 7" xfId="1186"/>
    <cellStyle name="Migliaia 3 7 2" xfId="1187"/>
    <cellStyle name="Migliaia 3 7 2 2" xfId="1188"/>
    <cellStyle name="Migliaia 3 7 3" xfId="1189"/>
    <cellStyle name="Migliaia 3 8" xfId="1190"/>
    <cellStyle name="Migliaia 3 8 2" xfId="1191"/>
    <cellStyle name="Migliaia 3 9" xfId="1192"/>
    <cellStyle name="Migliaia 3 9 2" xfId="1193"/>
    <cellStyle name="Migliaia 30" xfId="1194"/>
    <cellStyle name="Migliaia 30 2" xfId="1195"/>
    <cellStyle name="Migliaia 30 2 2" xfId="1196"/>
    <cellStyle name="Migliaia 30 3" xfId="1197"/>
    <cellStyle name="Migliaia 30 3 2" xfId="1198"/>
    <cellStyle name="Migliaia 30 3 2 2" xfId="1199"/>
    <cellStyle name="Migliaia 30 3 3" xfId="1200"/>
    <cellStyle name="Migliaia 30 4" xfId="1201"/>
    <cellStyle name="Migliaia 30 4 2" xfId="1202"/>
    <cellStyle name="Migliaia 30 5" xfId="1203"/>
    <cellStyle name="Migliaia 30 5 2" xfId="1204"/>
    <cellStyle name="Migliaia 30 6" xfId="1205"/>
    <cellStyle name="Migliaia 31" xfId="1206"/>
    <cellStyle name="Migliaia 31 2" xfId="1207"/>
    <cellStyle name="Migliaia 31 2 2" xfId="1208"/>
    <cellStyle name="Migliaia 31 3" xfId="1209"/>
    <cellStyle name="Migliaia 31 3 2" xfId="1210"/>
    <cellStyle name="Migliaia 31 3 2 2" xfId="1211"/>
    <cellStyle name="Migliaia 31 3 3" xfId="1212"/>
    <cellStyle name="Migliaia 31 4" xfId="1213"/>
    <cellStyle name="Migliaia 31 4 2" xfId="1214"/>
    <cellStyle name="Migliaia 31 5" xfId="1215"/>
    <cellStyle name="Migliaia 31 5 2" xfId="1216"/>
    <cellStyle name="Migliaia 31 6" xfId="1217"/>
    <cellStyle name="Migliaia 32" xfId="1218"/>
    <cellStyle name="Migliaia 32 2" xfId="1219"/>
    <cellStyle name="Migliaia 32 2 2" xfId="1220"/>
    <cellStyle name="Migliaia 32 3" xfId="1221"/>
    <cellStyle name="Migliaia 32 3 2" xfId="1222"/>
    <cellStyle name="Migliaia 32 3 2 2" xfId="1223"/>
    <cellStyle name="Migliaia 32 3 3" xfId="1224"/>
    <cellStyle name="Migliaia 32 4" xfId="1225"/>
    <cellStyle name="Migliaia 32 4 2" xfId="1226"/>
    <cellStyle name="Migliaia 32 5" xfId="1227"/>
    <cellStyle name="Migliaia 32 5 2" xfId="1228"/>
    <cellStyle name="Migliaia 32 6" xfId="1229"/>
    <cellStyle name="Migliaia 33" xfId="1230"/>
    <cellStyle name="Migliaia 33 2" xfId="1231"/>
    <cellStyle name="Migliaia 33 2 2" xfId="1232"/>
    <cellStyle name="Migliaia 33 3" xfId="1233"/>
    <cellStyle name="Migliaia 33 3 2" xfId="1234"/>
    <cellStyle name="Migliaia 33 3 2 2" xfId="1235"/>
    <cellStyle name="Migliaia 33 3 3" xfId="1236"/>
    <cellStyle name="Migliaia 33 4" xfId="1237"/>
    <cellStyle name="Migliaia 33 4 2" xfId="1238"/>
    <cellStyle name="Migliaia 33 5" xfId="1239"/>
    <cellStyle name="Migliaia 33 5 2" xfId="1240"/>
    <cellStyle name="Migliaia 33 6" xfId="1241"/>
    <cellStyle name="Migliaia 34" xfId="1242"/>
    <cellStyle name="Migliaia 34 2" xfId="1243"/>
    <cellStyle name="Migliaia 34 2 2" xfId="1244"/>
    <cellStyle name="Migliaia 34 3" xfId="1245"/>
    <cellStyle name="Migliaia 34 3 2" xfId="1246"/>
    <cellStyle name="Migliaia 34 3 2 2" xfId="1247"/>
    <cellStyle name="Migliaia 34 3 3" xfId="1248"/>
    <cellStyle name="Migliaia 34 4" xfId="1249"/>
    <cellStyle name="Migliaia 34 4 2" xfId="1250"/>
    <cellStyle name="Migliaia 34 5" xfId="1251"/>
    <cellStyle name="Migliaia 34 5 2" xfId="1252"/>
    <cellStyle name="Migliaia 34 6" xfId="1253"/>
    <cellStyle name="Migliaia 35" xfId="1254"/>
    <cellStyle name="Migliaia 35 2" xfId="1255"/>
    <cellStyle name="Migliaia 35 2 2" xfId="1256"/>
    <cellStyle name="Migliaia 35 3" xfId="1257"/>
    <cellStyle name="Migliaia 35 3 2" xfId="1258"/>
    <cellStyle name="Migliaia 35 3 2 2" xfId="1259"/>
    <cellStyle name="Migliaia 35 3 3" xfId="1260"/>
    <cellStyle name="Migliaia 35 4" xfId="1261"/>
    <cellStyle name="Migliaia 35 4 2" xfId="1262"/>
    <cellStyle name="Migliaia 35 5" xfId="1263"/>
    <cellStyle name="Migliaia 35 5 2" xfId="1264"/>
    <cellStyle name="Migliaia 35 6" xfId="1265"/>
    <cellStyle name="Migliaia 36" xfId="1266"/>
    <cellStyle name="Migliaia 36 2" xfId="1267"/>
    <cellStyle name="Migliaia 36 2 2" xfId="1268"/>
    <cellStyle name="Migliaia 36 3" xfId="1269"/>
    <cellStyle name="Migliaia 36 3 2" xfId="1270"/>
    <cellStyle name="Migliaia 36 3 2 2" xfId="1271"/>
    <cellStyle name="Migliaia 36 3 3" xfId="1272"/>
    <cellStyle name="Migliaia 36 4" xfId="1273"/>
    <cellStyle name="Migliaia 36 4 2" xfId="1274"/>
    <cellStyle name="Migliaia 36 5" xfId="1275"/>
    <cellStyle name="Migliaia 36 5 2" xfId="1276"/>
    <cellStyle name="Migliaia 36 6" xfId="1277"/>
    <cellStyle name="Migliaia 37" xfId="1278"/>
    <cellStyle name="Migliaia 37 2" xfId="1279"/>
    <cellStyle name="Migliaia 37 2 2" xfId="1280"/>
    <cellStyle name="Migliaia 37 3" xfId="1281"/>
    <cellStyle name="Migliaia 37 3 2" xfId="1282"/>
    <cellStyle name="Migliaia 37 3 2 2" xfId="1283"/>
    <cellStyle name="Migliaia 37 3 3" xfId="1284"/>
    <cellStyle name="Migliaia 37 4" xfId="1285"/>
    <cellStyle name="Migliaia 37 4 2" xfId="1286"/>
    <cellStyle name="Migliaia 37 5" xfId="1287"/>
    <cellStyle name="Migliaia 37 5 2" xfId="1288"/>
    <cellStyle name="Migliaia 37 6" xfId="1289"/>
    <cellStyle name="Migliaia 38" xfId="1290"/>
    <cellStyle name="Migliaia 38 2" xfId="1291"/>
    <cellStyle name="Migliaia 38 2 2" xfId="1292"/>
    <cellStyle name="Migliaia 38 3" xfId="1293"/>
    <cellStyle name="Migliaia 38 3 2" xfId="1294"/>
    <cellStyle name="Migliaia 38 3 2 2" xfId="1295"/>
    <cellStyle name="Migliaia 38 3 3" xfId="1296"/>
    <cellStyle name="Migliaia 38 4" xfId="1297"/>
    <cellStyle name="Migliaia 38 4 2" xfId="1298"/>
    <cellStyle name="Migliaia 38 5" xfId="1299"/>
    <cellStyle name="Migliaia 38 5 2" xfId="1300"/>
    <cellStyle name="Migliaia 38 6" xfId="1301"/>
    <cellStyle name="Migliaia 39" xfId="1302"/>
    <cellStyle name="Migliaia 39 2" xfId="1303"/>
    <cellStyle name="Migliaia 39 2 2" xfId="1304"/>
    <cellStyle name="Migliaia 39 3" xfId="1305"/>
    <cellStyle name="Migliaia 39 3 2" xfId="1306"/>
    <cellStyle name="Migliaia 39 3 2 2" xfId="1307"/>
    <cellStyle name="Migliaia 39 3 3" xfId="1308"/>
    <cellStyle name="Migliaia 39 4" xfId="1309"/>
    <cellStyle name="Migliaia 39 4 2" xfId="1310"/>
    <cellStyle name="Migliaia 39 5" xfId="1311"/>
    <cellStyle name="Migliaia 39 5 2" xfId="1312"/>
    <cellStyle name="Migliaia 39 6" xfId="1313"/>
    <cellStyle name="Migliaia 4" xfId="1314"/>
    <cellStyle name="Migliaia 4 10" xfId="1315"/>
    <cellStyle name="Migliaia 4 11" xfId="1316"/>
    <cellStyle name="Migliaia 4 12" xfId="1317"/>
    <cellStyle name="Migliaia 4 13" xfId="1318"/>
    <cellStyle name="Migliaia 4 14" xfId="1319"/>
    <cellStyle name="Migliaia 4 15" xfId="1320"/>
    <cellStyle name="Migliaia 4 16" xfId="1321"/>
    <cellStyle name="Migliaia 4 17" xfId="1322"/>
    <cellStyle name="Migliaia 4 18" xfId="1323"/>
    <cellStyle name="Migliaia 4 19" xfId="1324"/>
    <cellStyle name="Migliaia 4 2" xfId="1325"/>
    <cellStyle name="Migliaia 4 2 2" xfId="1326"/>
    <cellStyle name="Migliaia 4 2 2 2" xfId="1327"/>
    <cellStyle name="Migliaia 4 2 2 2 2" xfId="1328"/>
    <cellStyle name="Migliaia 4 2 2 3" xfId="1329"/>
    <cellStyle name="Migliaia 4 2 2 4" xfId="1330"/>
    <cellStyle name="Migliaia 4 2 2 4 2" xfId="1331"/>
    <cellStyle name="Migliaia 4 2 3" xfId="1332"/>
    <cellStyle name="Migliaia 4 2 3 2" xfId="1333"/>
    <cellStyle name="Migliaia 4 2 3 3" xfId="1334"/>
    <cellStyle name="Migliaia 4 2 3 3 2" xfId="1335"/>
    <cellStyle name="Migliaia 4 2 4" xfId="1336"/>
    <cellStyle name="Migliaia 4 2 4 2" xfId="1337"/>
    <cellStyle name="Migliaia 4 2 5" xfId="1338"/>
    <cellStyle name="Migliaia 4 2 5 2" xfId="1339"/>
    <cellStyle name="Migliaia 4 2 6" xfId="1340"/>
    <cellStyle name="Migliaia 4 20" xfId="1341"/>
    <cellStyle name="Migliaia 4 21" xfId="1342"/>
    <cellStyle name="Migliaia 4 22" xfId="1343"/>
    <cellStyle name="Migliaia 4 23" xfId="1344"/>
    <cellStyle name="Migliaia 4 24" xfId="1345"/>
    <cellStyle name="Migliaia 4 3" xfId="1346"/>
    <cellStyle name="Migliaia 4 3 2" xfId="1347"/>
    <cellStyle name="Migliaia 4 3 2 2" xfId="1348"/>
    <cellStyle name="Migliaia 4 3 2 2 2" xfId="1349"/>
    <cellStyle name="Migliaia 4 3 2 3" xfId="1350"/>
    <cellStyle name="Migliaia 4 3 2 3 2" xfId="1351"/>
    <cellStyle name="Migliaia 4 3 2 4" xfId="1352"/>
    <cellStyle name="Migliaia 4 3 3" xfId="1353"/>
    <cellStyle name="Migliaia 4 3 3 2" xfId="1354"/>
    <cellStyle name="Migliaia 4 3 3 2 2" xfId="1355"/>
    <cellStyle name="Migliaia 4 3 3 3" xfId="1356"/>
    <cellStyle name="Migliaia 4 3 4" xfId="1357"/>
    <cellStyle name="Migliaia 4 3 5" xfId="1358"/>
    <cellStyle name="Migliaia 4 3 5 2" xfId="1359"/>
    <cellStyle name="Migliaia 4 3 6" xfId="1360"/>
    <cellStyle name="Migliaia 4 3 7" xfId="1361"/>
    <cellStyle name="Migliaia 4 4" xfId="1362"/>
    <cellStyle name="Migliaia 4 4 2" xfId="1363"/>
    <cellStyle name="Migliaia 4 4 3" xfId="1364"/>
    <cellStyle name="Migliaia 4 4 3 2" xfId="1365"/>
    <cellStyle name="Migliaia 4 4 4" xfId="1366"/>
    <cellStyle name="Migliaia 4 5" xfId="1367"/>
    <cellStyle name="Migliaia 4 5 2" xfId="1368"/>
    <cellStyle name="Migliaia 4 5 2 2" xfId="1369"/>
    <cellStyle name="Migliaia 4 5 3" xfId="1370"/>
    <cellStyle name="Migliaia 4 5 3 2" xfId="1371"/>
    <cellStyle name="Migliaia 4 5 4" xfId="1372"/>
    <cellStyle name="Migliaia 4 5 4 2" xfId="1373"/>
    <cellStyle name="Migliaia 4 5 5" xfId="1374"/>
    <cellStyle name="Migliaia 4 6" xfId="1375"/>
    <cellStyle name="Migliaia 4 6 2" xfId="1376"/>
    <cellStyle name="Migliaia 4 7" xfId="1377"/>
    <cellStyle name="Migliaia 4 7 2" xfId="1378"/>
    <cellStyle name="Migliaia 4 8" xfId="1379"/>
    <cellStyle name="Migliaia 4 9" xfId="1380"/>
    <cellStyle name="Migliaia 40" xfId="1381"/>
    <cellStyle name="Migliaia 40 2" xfId="1382"/>
    <cellStyle name="Migliaia 40 2 2" xfId="1383"/>
    <cellStyle name="Migliaia 40 3" xfId="1384"/>
    <cellStyle name="Migliaia 40 3 2" xfId="1385"/>
    <cellStyle name="Migliaia 40 3 2 2" xfId="1386"/>
    <cellStyle name="Migliaia 40 3 3" xfId="1387"/>
    <cellStyle name="Migliaia 40 4" xfId="1388"/>
    <cellStyle name="Migliaia 40 4 2" xfId="1389"/>
    <cellStyle name="Migliaia 40 5" xfId="1390"/>
    <cellStyle name="Migliaia 40 5 2" xfId="1391"/>
    <cellStyle name="Migliaia 40 6" xfId="1392"/>
    <cellStyle name="Migliaia 41" xfId="1393"/>
    <cellStyle name="Migliaia 41 2" xfId="1394"/>
    <cellStyle name="Migliaia 41 2 2" xfId="1395"/>
    <cellStyle name="Migliaia 41 3" xfId="1396"/>
    <cellStyle name="Migliaia 41 3 2" xfId="1397"/>
    <cellStyle name="Migliaia 41 3 2 2" xfId="1398"/>
    <cellStyle name="Migliaia 41 3 3" xfId="1399"/>
    <cellStyle name="Migliaia 41 4" xfId="1400"/>
    <cellStyle name="Migliaia 41 4 2" xfId="1401"/>
    <cellStyle name="Migliaia 41 5" xfId="1402"/>
    <cellStyle name="Migliaia 41 5 2" xfId="1403"/>
    <cellStyle name="Migliaia 41 6" xfId="1404"/>
    <cellStyle name="Migliaia 42" xfId="1405"/>
    <cellStyle name="Migliaia 42 2" xfId="1406"/>
    <cellStyle name="Migliaia 42 2 2" xfId="1407"/>
    <cellStyle name="Migliaia 42 3" xfId="1408"/>
    <cellStyle name="Migliaia 42 3 2" xfId="1409"/>
    <cellStyle name="Migliaia 42 3 2 2" xfId="1410"/>
    <cellStyle name="Migliaia 42 3 3" xfId="1411"/>
    <cellStyle name="Migliaia 42 4" xfId="1412"/>
    <cellStyle name="Migliaia 42 4 2" xfId="1413"/>
    <cellStyle name="Migliaia 42 5" xfId="1414"/>
    <cellStyle name="Migliaia 42 5 2" xfId="1415"/>
    <cellStyle name="Migliaia 42 6" xfId="1416"/>
    <cellStyle name="Migliaia 43" xfId="1417"/>
    <cellStyle name="Migliaia 43 2" xfId="1418"/>
    <cellStyle name="Migliaia 43 2 2" xfId="1419"/>
    <cellStyle name="Migliaia 43 3" xfId="1420"/>
    <cellStyle name="Migliaia 43 3 2" xfId="1421"/>
    <cellStyle name="Migliaia 43 3 2 2" xfId="1422"/>
    <cellStyle name="Migliaia 43 3 3" xfId="1423"/>
    <cellStyle name="Migliaia 43 4" xfId="1424"/>
    <cellStyle name="Migliaia 43 4 2" xfId="1425"/>
    <cellStyle name="Migliaia 43 5" xfId="1426"/>
    <cellStyle name="Migliaia 43 5 2" xfId="1427"/>
    <cellStyle name="Migliaia 43 6" xfId="1428"/>
    <cellStyle name="Migliaia 44" xfId="1429"/>
    <cellStyle name="Migliaia 44 2" xfId="1430"/>
    <cellStyle name="Migliaia 44 2 2" xfId="1431"/>
    <cellStyle name="Migliaia 44 3" xfId="1432"/>
    <cellStyle name="Migliaia 44 3 2" xfId="1433"/>
    <cellStyle name="Migliaia 44 3 2 2" xfId="1434"/>
    <cellStyle name="Migliaia 44 3 3" xfId="1435"/>
    <cellStyle name="Migliaia 44 4" xfId="1436"/>
    <cellStyle name="Migliaia 44 4 2" xfId="1437"/>
    <cellStyle name="Migliaia 44 5" xfId="1438"/>
    <cellStyle name="Migliaia 44 5 2" xfId="1439"/>
    <cellStyle name="Migliaia 44 6" xfId="1440"/>
    <cellStyle name="Migliaia 45" xfId="1441"/>
    <cellStyle name="Migliaia 45 2" xfId="1442"/>
    <cellStyle name="Migliaia 45 2 2" xfId="1443"/>
    <cellStyle name="Migliaia 45 3" xfId="1444"/>
    <cellStyle name="Migliaia 45 3 2" xfId="1445"/>
    <cellStyle name="Migliaia 45 3 2 2" xfId="1446"/>
    <cellStyle name="Migliaia 45 3 3" xfId="1447"/>
    <cellStyle name="Migliaia 45 4" xfId="1448"/>
    <cellStyle name="Migliaia 45 4 2" xfId="1449"/>
    <cellStyle name="Migliaia 45 5" xfId="1450"/>
    <cellStyle name="Migliaia 45 5 2" xfId="1451"/>
    <cellStyle name="Migliaia 45 6" xfId="1452"/>
    <cellStyle name="Migliaia 46" xfId="1453"/>
    <cellStyle name="Migliaia 46 2" xfId="1454"/>
    <cellStyle name="Migliaia 46 2 2" xfId="1455"/>
    <cellStyle name="Migliaia 46 3" xfId="1456"/>
    <cellStyle name="Migliaia 46 3 2" xfId="1457"/>
    <cellStyle name="Migliaia 46 3 2 2" xfId="1458"/>
    <cellStyle name="Migliaia 46 3 3" xfId="1459"/>
    <cellStyle name="Migliaia 46 4" xfId="1460"/>
    <cellStyle name="Migliaia 46 4 2" xfId="1461"/>
    <cellStyle name="Migliaia 46 5" xfId="1462"/>
    <cellStyle name="Migliaia 46 5 2" xfId="1463"/>
    <cellStyle name="Migliaia 46 6" xfId="1464"/>
    <cellStyle name="Migliaia 47" xfId="1465"/>
    <cellStyle name="Migliaia 47 2" xfId="1466"/>
    <cellStyle name="Migliaia 47 2 2" xfId="1467"/>
    <cellStyle name="Migliaia 47 3" xfId="1468"/>
    <cellStyle name="Migliaia 47 3 2" xfId="1469"/>
    <cellStyle name="Migliaia 47 3 2 2" xfId="1470"/>
    <cellStyle name="Migliaia 47 3 3" xfId="1471"/>
    <cellStyle name="Migliaia 47 4" xfId="1472"/>
    <cellStyle name="Migliaia 47 4 2" xfId="1473"/>
    <cellStyle name="Migliaia 47 5" xfId="1474"/>
    <cellStyle name="Migliaia 47 5 2" xfId="1475"/>
    <cellStyle name="Migliaia 47 6" xfId="1476"/>
    <cellStyle name="Migliaia 48" xfId="1477"/>
    <cellStyle name="Migliaia 48 2" xfId="1478"/>
    <cellStyle name="Migliaia 48 2 2" xfId="1479"/>
    <cellStyle name="Migliaia 48 3" xfId="1480"/>
    <cellStyle name="Migliaia 48 3 2" xfId="1481"/>
    <cellStyle name="Migliaia 48 3 2 2" xfId="1482"/>
    <cellStyle name="Migliaia 48 3 3" xfId="1483"/>
    <cellStyle name="Migliaia 48 4" xfId="1484"/>
    <cellStyle name="Migliaia 48 4 2" xfId="1485"/>
    <cellStyle name="Migliaia 48 5" xfId="1486"/>
    <cellStyle name="Migliaia 48 5 2" xfId="1487"/>
    <cellStyle name="Migliaia 48 6" xfId="1488"/>
    <cellStyle name="Migliaia 49" xfId="1489"/>
    <cellStyle name="Migliaia 49 2" xfId="1490"/>
    <cellStyle name="Migliaia 49 2 2" xfId="1491"/>
    <cellStyle name="Migliaia 49 3" xfId="1492"/>
    <cellStyle name="Migliaia 49 3 2" xfId="1493"/>
    <cellStyle name="Migliaia 49 3 2 2" xfId="1494"/>
    <cellStyle name="Migliaia 49 3 3" xfId="1495"/>
    <cellStyle name="Migliaia 49 4" xfId="1496"/>
    <cellStyle name="Migliaia 49 4 2" xfId="1497"/>
    <cellStyle name="Migliaia 49 5" xfId="1498"/>
    <cellStyle name="Migliaia 49 5 2" xfId="1499"/>
    <cellStyle name="Migliaia 49 6" xfId="1500"/>
    <cellStyle name="Migliaia 5" xfId="1501"/>
    <cellStyle name="Migliaia 5 10" xfId="1502"/>
    <cellStyle name="Migliaia 5 10 2" xfId="1503"/>
    <cellStyle name="Migliaia 5 11" xfId="1504"/>
    <cellStyle name="Migliaia 5 2" xfId="1505"/>
    <cellStyle name="Migliaia 5 2 2" xfId="1506"/>
    <cellStyle name="Migliaia 5 2 3" xfId="1507"/>
    <cellStyle name="Migliaia 5 2 4" xfId="1508"/>
    <cellStyle name="Migliaia 5 2 4 2" xfId="1509"/>
    <cellStyle name="Migliaia 5 2 5" xfId="1510"/>
    <cellStyle name="Migliaia 5 2 5 2" xfId="1511"/>
    <cellStyle name="Migliaia 5 2 6" xfId="1512"/>
    <cellStyle name="Migliaia 5 2 6 2" xfId="1513"/>
    <cellStyle name="Migliaia 5 2 6 2 2" xfId="1514"/>
    <cellStyle name="Migliaia 5 2 6 3" xfId="1515"/>
    <cellStyle name="Migliaia 5 3" xfId="1516"/>
    <cellStyle name="Migliaia 5 3 2" xfId="1517"/>
    <cellStyle name="Migliaia 5 3 3" xfId="1518"/>
    <cellStyle name="Migliaia 5 3 3 2" xfId="1519"/>
    <cellStyle name="Migliaia 5 3 3 2 2" xfId="1520"/>
    <cellStyle name="Migliaia 5 3 3 3" xfId="1521"/>
    <cellStyle name="Migliaia 5 4" xfId="1522"/>
    <cellStyle name="Migliaia 5 5" xfId="1523"/>
    <cellStyle name="Migliaia 5 5 2" xfId="1524"/>
    <cellStyle name="Migliaia 5 5 2 2" xfId="1525"/>
    <cellStyle name="Migliaia 5 5 2 2 2" xfId="1526"/>
    <cellStyle name="Migliaia 5 5 2 3" xfId="1527"/>
    <cellStyle name="Migliaia 5 5 3" xfId="1528"/>
    <cellStyle name="Migliaia 5 5 3 2" xfId="1529"/>
    <cellStyle name="Migliaia 5 5 4" xfId="1530"/>
    <cellStyle name="Migliaia 5 5 4 2" xfId="1531"/>
    <cellStyle name="Migliaia 5 5 5" xfId="1532"/>
    <cellStyle name="Migliaia 5 6" xfId="1533"/>
    <cellStyle name="Migliaia 5 6 2" xfId="1534"/>
    <cellStyle name="Migliaia 5 7" xfId="1535"/>
    <cellStyle name="Migliaia 5 7 2" xfId="1536"/>
    <cellStyle name="Migliaia 5 7 2 2" xfId="1537"/>
    <cellStyle name="Migliaia 5 7 3" xfId="1538"/>
    <cellStyle name="Migliaia 5 8" xfId="1539"/>
    <cellStyle name="Migliaia 5 8 2" xfId="1540"/>
    <cellStyle name="Migliaia 5 9" xfId="1541"/>
    <cellStyle name="Migliaia 5 9 2" xfId="1542"/>
    <cellStyle name="Migliaia 50" xfId="1543"/>
    <cellStyle name="Migliaia 50 2" xfId="1544"/>
    <cellStyle name="Migliaia 50 2 2" xfId="1545"/>
    <cellStyle name="Migliaia 50 3" xfId="1546"/>
    <cellStyle name="Migliaia 50 3 2" xfId="1547"/>
    <cellStyle name="Migliaia 50 3 2 2" xfId="1548"/>
    <cellStyle name="Migliaia 50 3 3" xfId="1549"/>
    <cellStyle name="Migliaia 50 4" xfId="1550"/>
    <cellStyle name="Migliaia 50 4 2" xfId="1551"/>
    <cellStyle name="Migliaia 50 5" xfId="1552"/>
    <cellStyle name="Migliaia 50 5 2" xfId="1553"/>
    <cellStyle name="Migliaia 50 6" xfId="1554"/>
    <cellStyle name="Migliaia 51" xfId="1555"/>
    <cellStyle name="Migliaia 51 2" xfId="1556"/>
    <cellStyle name="Migliaia 51 2 2" xfId="1557"/>
    <cellStyle name="Migliaia 51 3" xfId="1558"/>
    <cellStyle name="Migliaia 51 3 2" xfId="1559"/>
    <cellStyle name="Migliaia 51 3 2 2" xfId="1560"/>
    <cellStyle name="Migliaia 51 3 3" xfId="1561"/>
    <cellStyle name="Migliaia 51 4" xfId="1562"/>
    <cellStyle name="Migliaia 51 4 2" xfId="1563"/>
    <cellStyle name="Migliaia 51 5" xfId="1564"/>
    <cellStyle name="Migliaia 51 5 2" xfId="1565"/>
    <cellStyle name="Migliaia 51 6" xfId="1566"/>
    <cellStyle name="Migliaia 52" xfId="1567"/>
    <cellStyle name="Migliaia 52 2" xfId="1568"/>
    <cellStyle name="Migliaia 52 2 2" xfId="1569"/>
    <cellStyle name="Migliaia 52 3" xfId="1570"/>
    <cellStyle name="Migliaia 52 3 2" xfId="1571"/>
    <cellStyle name="Migliaia 52 3 2 2" xfId="1572"/>
    <cellStyle name="Migliaia 52 3 3" xfId="1573"/>
    <cellStyle name="Migliaia 52 4" xfId="1574"/>
    <cellStyle name="Migliaia 52 4 2" xfId="1575"/>
    <cellStyle name="Migliaia 52 5" xfId="1576"/>
    <cellStyle name="Migliaia 52 5 2" xfId="1577"/>
    <cellStyle name="Migliaia 52 6" xfId="1578"/>
    <cellStyle name="Migliaia 53" xfId="1579"/>
    <cellStyle name="Migliaia 53 2" xfId="1580"/>
    <cellStyle name="Migliaia 53 2 2" xfId="1581"/>
    <cellStyle name="Migliaia 53 3" xfId="1582"/>
    <cellStyle name="Migliaia 53 3 2" xfId="1583"/>
    <cellStyle name="Migliaia 53 3 2 2" xfId="1584"/>
    <cellStyle name="Migliaia 53 3 3" xfId="1585"/>
    <cellStyle name="Migliaia 53 4" xfId="1586"/>
    <cellStyle name="Migliaia 53 4 2" xfId="1587"/>
    <cellStyle name="Migliaia 53 5" xfId="1588"/>
    <cellStyle name="Migliaia 53 5 2" xfId="1589"/>
    <cellStyle name="Migliaia 53 6" xfId="1590"/>
    <cellStyle name="Migliaia 54" xfId="1591"/>
    <cellStyle name="Migliaia 54 2" xfId="1592"/>
    <cellStyle name="Migliaia 54 2 2" xfId="1593"/>
    <cellStyle name="Migliaia 54 3" xfId="1594"/>
    <cellStyle name="Migliaia 54 3 2" xfId="1595"/>
    <cellStyle name="Migliaia 54 3 2 2" xfId="1596"/>
    <cellStyle name="Migliaia 54 3 3" xfId="1597"/>
    <cellStyle name="Migliaia 54 4" xfId="1598"/>
    <cellStyle name="Migliaia 54 4 2" xfId="1599"/>
    <cellStyle name="Migliaia 54 5" xfId="1600"/>
    <cellStyle name="Migliaia 54 5 2" xfId="1601"/>
    <cellStyle name="Migliaia 54 6" xfId="1602"/>
    <cellStyle name="Migliaia 55" xfId="1603"/>
    <cellStyle name="Migliaia 55 2" xfId="1604"/>
    <cellStyle name="Migliaia 55 2 2" xfId="1605"/>
    <cellStyle name="Migliaia 55 3" xfId="1606"/>
    <cellStyle name="Migliaia 55 3 2" xfId="1607"/>
    <cellStyle name="Migliaia 55 3 2 2" xfId="1608"/>
    <cellStyle name="Migliaia 55 3 3" xfId="1609"/>
    <cellStyle name="Migliaia 55 4" xfId="1610"/>
    <cellStyle name="Migliaia 55 4 2" xfId="1611"/>
    <cellStyle name="Migliaia 55 5" xfId="1612"/>
    <cellStyle name="Migliaia 55 5 2" xfId="1613"/>
    <cellStyle name="Migliaia 55 6" xfId="1614"/>
    <cellStyle name="Migliaia 56" xfId="1615"/>
    <cellStyle name="Migliaia 56 2" xfId="1616"/>
    <cellStyle name="Migliaia 56 2 2" xfId="1617"/>
    <cellStyle name="Migliaia 56 3" xfId="1618"/>
    <cellStyle name="Migliaia 56 3 2" xfId="1619"/>
    <cellStyle name="Migliaia 56 3 2 2" xfId="1620"/>
    <cellStyle name="Migliaia 56 3 3" xfId="1621"/>
    <cellStyle name="Migliaia 56 4" xfId="1622"/>
    <cellStyle name="Migliaia 56 4 2" xfId="1623"/>
    <cellStyle name="Migliaia 56 5" xfId="1624"/>
    <cellStyle name="Migliaia 56 5 2" xfId="1625"/>
    <cellStyle name="Migliaia 56 6" xfId="1626"/>
    <cellStyle name="Migliaia 57" xfId="1627"/>
    <cellStyle name="Migliaia 57 2" xfId="1628"/>
    <cellStyle name="Migliaia 57 2 2" xfId="1629"/>
    <cellStyle name="Migliaia 57 3" xfId="1630"/>
    <cellStyle name="Migliaia 57 3 2" xfId="1631"/>
    <cellStyle name="Migliaia 57 3 2 2" xfId="1632"/>
    <cellStyle name="Migliaia 57 3 3" xfId="1633"/>
    <cellStyle name="Migliaia 57 4" xfId="1634"/>
    <cellStyle name="Migliaia 57 4 2" xfId="1635"/>
    <cellStyle name="Migliaia 57 5" xfId="1636"/>
    <cellStyle name="Migliaia 57 5 2" xfId="1637"/>
    <cellStyle name="Migliaia 57 6" xfId="1638"/>
    <cellStyle name="Migliaia 58" xfId="1639"/>
    <cellStyle name="Migliaia 58 2" xfId="1640"/>
    <cellStyle name="Migliaia 58 2 2" xfId="1641"/>
    <cellStyle name="Migliaia 58 3" xfId="1642"/>
    <cellStyle name="Migliaia 58 3 2" xfId="1643"/>
    <cellStyle name="Migliaia 58 3 2 2" xfId="1644"/>
    <cellStyle name="Migliaia 58 3 3" xfId="1645"/>
    <cellStyle name="Migliaia 58 4" xfId="1646"/>
    <cellStyle name="Migliaia 58 4 2" xfId="1647"/>
    <cellStyle name="Migliaia 58 5" xfId="1648"/>
    <cellStyle name="Migliaia 58 5 2" xfId="1649"/>
    <cellStyle name="Migliaia 58 6" xfId="1650"/>
    <cellStyle name="Migliaia 59" xfId="1651"/>
    <cellStyle name="Migliaia 59 2" xfId="1652"/>
    <cellStyle name="Migliaia 59 2 2" xfId="1653"/>
    <cellStyle name="Migliaia 59 3" xfId="1654"/>
    <cellStyle name="Migliaia 59 3 2" xfId="1655"/>
    <cellStyle name="Migliaia 59 3 2 2" xfId="1656"/>
    <cellStyle name="Migliaia 59 3 3" xfId="1657"/>
    <cellStyle name="Migliaia 59 4" xfId="1658"/>
    <cellStyle name="Migliaia 59 4 2" xfId="1659"/>
    <cellStyle name="Migliaia 59 5" xfId="1660"/>
    <cellStyle name="Migliaia 59 5 2" xfId="1661"/>
    <cellStyle name="Migliaia 59 6" xfId="1662"/>
    <cellStyle name="Migliaia 6" xfId="1663"/>
    <cellStyle name="Migliaia 6 10" xfId="1664"/>
    <cellStyle name="Migliaia 6 10 2" xfId="1665"/>
    <cellStyle name="Migliaia 6 2" xfId="1666"/>
    <cellStyle name="Migliaia 6 2 2" xfId="1667"/>
    <cellStyle name="Migliaia 6 2 3" xfId="1668"/>
    <cellStyle name="Migliaia 6 2 3 2" xfId="1669"/>
    <cellStyle name="Migliaia 6 2 4" xfId="1670"/>
    <cellStyle name="Migliaia 6 2 4 2" xfId="1671"/>
    <cellStyle name="Migliaia 6 2 5" xfId="1672"/>
    <cellStyle name="Migliaia 6 2 5 2" xfId="1673"/>
    <cellStyle name="Migliaia 6 2 5 2 2" xfId="1674"/>
    <cellStyle name="Migliaia 6 2 5 3" xfId="1675"/>
    <cellStyle name="Migliaia 6 3" xfId="1676"/>
    <cellStyle name="Migliaia 6 4" xfId="1677"/>
    <cellStyle name="Migliaia 6 5" xfId="1678"/>
    <cellStyle name="Migliaia 6 5 2" xfId="1679"/>
    <cellStyle name="Migliaia 6 5 2 2" xfId="1680"/>
    <cellStyle name="Migliaia 6 5 2 2 2" xfId="1681"/>
    <cellStyle name="Migliaia 6 5 2 3" xfId="1682"/>
    <cellStyle name="Migliaia 6 5 3" xfId="1683"/>
    <cellStyle name="Migliaia 6 5 3 2" xfId="1684"/>
    <cellStyle name="Migliaia 6 5 4" xfId="1685"/>
    <cellStyle name="Migliaia 6 5 4 2" xfId="1686"/>
    <cellStyle name="Migliaia 6 5 5" xfId="1687"/>
    <cellStyle name="Migliaia 6 6" xfId="1688"/>
    <cellStyle name="Migliaia 6 6 2" xfId="1689"/>
    <cellStyle name="Migliaia 6 7" xfId="1690"/>
    <cellStyle name="Migliaia 6 8" xfId="1691"/>
    <cellStyle name="Migliaia 6 9" xfId="1692"/>
    <cellStyle name="Migliaia 6 9 2" xfId="1693"/>
    <cellStyle name="Migliaia 60" xfId="1694"/>
    <cellStyle name="Migliaia 60 2" xfId="1695"/>
    <cellStyle name="Migliaia 60 2 2" xfId="1696"/>
    <cellStyle name="Migliaia 60 3" xfId="1697"/>
    <cellStyle name="Migliaia 60 3 2" xfId="1698"/>
    <cellStyle name="Migliaia 60 3 2 2" xfId="1699"/>
    <cellStyle name="Migliaia 60 3 3" xfId="1700"/>
    <cellStyle name="Migliaia 60 4" xfId="1701"/>
    <cellStyle name="Migliaia 60 4 2" xfId="1702"/>
    <cellStyle name="Migliaia 60 5" xfId="1703"/>
    <cellStyle name="Migliaia 60 5 2" xfId="1704"/>
    <cellStyle name="Migliaia 60 6" xfId="1705"/>
    <cellStyle name="Migliaia 61" xfId="1706"/>
    <cellStyle name="Migliaia 61 2" xfId="1707"/>
    <cellStyle name="Migliaia 61 2 2" xfId="1708"/>
    <cellStyle name="Migliaia 61 3" xfId="1709"/>
    <cellStyle name="Migliaia 61 3 2" xfId="1710"/>
    <cellStyle name="Migliaia 61 3 2 2" xfId="1711"/>
    <cellStyle name="Migliaia 61 3 3" xfId="1712"/>
    <cellStyle name="Migliaia 61 4" xfId="1713"/>
    <cellStyle name="Migliaia 61 4 2" xfId="1714"/>
    <cellStyle name="Migliaia 61 5" xfId="1715"/>
    <cellStyle name="Migliaia 61 5 2" xfId="1716"/>
    <cellStyle name="Migliaia 61 6" xfId="1717"/>
    <cellStyle name="Migliaia 62" xfId="1718"/>
    <cellStyle name="Migliaia 62 2" xfId="1719"/>
    <cellStyle name="Migliaia 62 2 2" xfId="1720"/>
    <cellStyle name="Migliaia 62 3" xfId="1721"/>
    <cellStyle name="Migliaia 62 3 2" xfId="1722"/>
    <cellStyle name="Migliaia 62 3 2 2" xfId="1723"/>
    <cellStyle name="Migliaia 62 3 3" xfId="1724"/>
    <cellStyle name="Migliaia 62 4" xfId="1725"/>
    <cellStyle name="Migliaia 62 4 2" xfId="1726"/>
    <cellStyle name="Migliaia 62 5" xfId="1727"/>
    <cellStyle name="Migliaia 62 5 2" xfId="1728"/>
    <cellStyle name="Migliaia 62 6" xfId="1729"/>
    <cellStyle name="Migliaia 63" xfId="1730"/>
    <cellStyle name="Migliaia 63 2" xfId="1731"/>
    <cellStyle name="Migliaia 63 2 2" xfId="1732"/>
    <cellStyle name="Migliaia 63 3" xfId="1733"/>
    <cellStyle name="Migliaia 63 3 2" xfId="1734"/>
    <cellStyle name="Migliaia 63 3 2 2" xfId="1735"/>
    <cellStyle name="Migliaia 63 3 3" xfId="1736"/>
    <cellStyle name="Migliaia 63 4" xfId="1737"/>
    <cellStyle name="Migliaia 63 4 2" xfId="1738"/>
    <cellStyle name="Migliaia 63 5" xfId="1739"/>
    <cellStyle name="Migliaia 63 5 2" xfId="1740"/>
    <cellStyle name="Migliaia 63 6" xfId="1741"/>
    <cellStyle name="Migliaia 64" xfId="1742"/>
    <cellStyle name="Migliaia 64 2" xfId="1743"/>
    <cellStyle name="Migliaia 64 2 2" xfId="1744"/>
    <cellStyle name="Migliaia 64 3" xfId="1745"/>
    <cellStyle name="Migliaia 64 3 2" xfId="1746"/>
    <cellStyle name="Migliaia 64 3 2 2" xfId="1747"/>
    <cellStyle name="Migliaia 64 3 3" xfId="1748"/>
    <cellStyle name="Migliaia 64 4" xfId="1749"/>
    <cellStyle name="Migliaia 64 4 2" xfId="1750"/>
    <cellStyle name="Migliaia 64 5" xfId="1751"/>
    <cellStyle name="Migliaia 64 5 2" xfId="1752"/>
    <cellStyle name="Migliaia 64 6" xfId="1753"/>
    <cellStyle name="Migliaia 65" xfId="1754"/>
    <cellStyle name="Migliaia 65 2" xfId="1755"/>
    <cellStyle name="Migliaia 65 2 2" xfId="1756"/>
    <cellStyle name="Migliaia 65 3" xfId="1757"/>
    <cellStyle name="Migliaia 65 3 2" xfId="1758"/>
    <cellStyle name="Migliaia 65 3 2 2" xfId="1759"/>
    <cellStyle name="Migliaia 65 3 3" xfId="1760"/>
    <cellStyle name="Migliaia 65 4" xfId="1761"/>
    <cellStyle name="Migliaia 65 4 2" xfId="1762"/>
    <cellStyle name="Migliaia 65 5" xfId="1763"/>
    <cellStyle name="Migliaia 65 5 2" xfId="1764"/>
    <cellStyle name="Migliaia 65 6" xfId="1765"/>
    <cellStyle name="Migliaia 66" xfId="1766"/>
    <cellStyle name="Migliaia 66 2" xfId="1767"/>
    <cellStyle name="Migliaia 66 2 2" xfId="1768"/>
    <cellStyle name="Migliaia 66 3" xfId="1769"/>
    <cellStyle name="Migliaia 66 3 2" xfId="1770"/>
    <cellStyle name="Migliaia 66 3 2 2" xfId="1771"/>
    <cellStyle name="Migliaia 66 3 3" xfId="1772"/>
    <cellStyle name="Migliaia 66 4" xfId="1773"/>
    <cellStyle name="Migliaia 66 4 2" xfId="1774"/>
    <cellStyle name="Migliaia 66 5" xfId="1775"/>
    <cellStyle name="Migliaia 66 5 2" xfId="1776"/>
    <cellStyle name="Migliaia 66 6" xfId="1777"/>
    <cellStyle name="Migliaia 67" xfId="1778"/>
    <cellStyle name="Migliaia 67 2" xfId="1779"/>
    <cellStyle name="Migliaia 67 2 2" xfId="1780"/>
    <cellStyle name="Migliaia 68" xfId="1781"/>
    <cellStyle name="Migliaia 68 2" xfId="1782"/>
    <cellStyle name="Migliaia 68 2 2" xfId="1783"/>
    <cellStyle name="Migliaia 68 3" xfId="1784"/>
    <cellStyle name="Migliaia 68 3 2" xfId="1785"/>
    <cellStyle name="Migliaia 68 3 2 2" xfId="1786"/>
    <cellStyle name="Migliaia 68 3 3" xfId="1787"/>
    <cellStyle name="Migliaia 68 4" xfId="1788"/>
    <cellStyle name="Migliaia 68 4 2" xfId="1789"/>
    <cellStyle name="Migliaia 68 5" xfId="1790"/>
    <cellStyle name="Migliaia 69" xfId="1791"/>
    <cellStyle name="Migliaia 69 2" xfId="1792"/>
    <cellStyle name="Migliaia 69 2 2" xfId="1793"/>
    <cellStyle name="Migliaia 69 3" xfId="1794"/>
    <cellStyle name="Migliaia 69 3 2" xfId="1795"/>
    <cellStyle name="Migliaia 69 3 2 2" xfId="1796"/>
    <cellStyle name="Migliaia 69 3 3" xfId="1797"/>
    <cellStyle name="Migliaia 69 4" xfId="1798"/>
    <cellStyle name="Migliaia 69 4 2" xfId="1799"/>
    <cellStyle name="Migliaia 69 5" xfId="1800"/>
    <cellStyle name="Migliaia 7" xfId="1801"/>
    <cellStyle name="Migliaia 7 2" xfId="1802"/>
    <cellStyle name="Migliaia 7 2 2" xfId="1803"/>
    <cellStyle name="Migliaia 7 2 2 2" xfId="1804"/>
    <cellStyle name="Migliaia 7 2 2 2 2" xfId="1805"/>
    <cellStyle name="Migliaia 7 2 2 2 2 2" xfId="1806"/>
    <cellStyle name="Migliaia 7 2 2 2 3" xfId="1807"/>
    <cellStyle name="Migliaia 7 2 2 3" xfId="1808"/>
    <cellStyle name="Migliaia 7 2 2 3 2" xfId="1809"/>
    <cellStyle name="Migliaia 7 2 2 4" xfId="1810"/>
    <cellStyle name="Migliaia 7 2 2 4 2" xfId="1811"/>
    <cellStyle name="Migliaia 7 2 2 5" xfId="1812"/>
    <cellStyle name="Migliaia 7 2 3" xfId="1813"/>
    <cellStyle name="Migliaia 7 2 3 2" xfId="1814"/>
    <cellStyle name="Migliaia 7 2 4" xfId="1815"/>
    <cellStyle name="Migliaia 7 2 4 2" xfId="1816"/>
    <cellStyle name="Migliaia 7 2 4 2 2" xfId="1817"/>
    <cellStyle name="Migliaia 7 2 4 3" xfId="1818"/>
    <cellStyle name="Migliaia 7 2 5" xfId="1819"/>
    <cellStyle name="Migliaia 7 2 5 2" xfId="1820"/>
    <cellStyle name="Migliaia 7 2 5 2 2" xfId="1821"/>
    <cellStyle name="Migliaia 7 2 5 3" xfId="1822"/>
    <cellStyle name="Migliaia 7 2 6" xfId="1823"/>
    <cellStyle name="Migliaia 7 3" xfId="1824"/>
    <cellStyle name="Migliaia 7 3 2" xfId="1825"/>
    <cellStyle name="Migliaia 7 4" xfId="1826"/>
    <cellStyle name="Migliaia 7 5" xfId="1827"/>
    <cellStyle name="Migliaia 7 6" xfId="1828"/>
    <cellStyle name="Migliaia 7 6 2" xfId="1829"/>
    <cellStyle name="Migliaia 7 7" xfId="1830"/>
    <cellStyle name="Migliaia 7 7 2" xfId="1831"/>
    <cellStyle name="Migliaia 70" xfId="1832"/>
    <cellStyle name="Migliaia 70 2" xfId="1833"/>
    <cellStyle name="Migliaia 70 2 2" xfId="1834"/>
    <cellStyle name="Migliaia 70 3" xfId="1835"/>
    <cellStyle name="Migliaia 70 3 2" xfId="1836"/>
    <cellStyle name="Migliaia 70 3 2 2" xfId="1837"/>
    <cellStyle name="Migliaia 70 3 3" xfId="1838"/>
    <cellStyle name="Migliaia 70 4" xfId="1839"/>
    <cellStyle name="Migliaia 70 4 2" xfId="1840"/>
    <cellStyle name="Migliaia 70 5" xfId="1841"/>
    <cellStyle name="Migliaia 71" xfId="1842"/>
    <cellStyle name="Migliaia 71 2" xfId="1843"/>
    <cellStyle name="Migliaia 71 2 2" xfId="1844"/>
    <cellStyle name="Migliaia 71 3" xfId="1845"/>
    <cellStyle name="Migliaia 71 3 2" xfId="1846"/>
    <cellStyle name="Migliaia 71 3 2 2" xfId="1847"/>
    <cellStyle name="Migliaia 71 3 3" xfId="1848"/>
    <cellStyle name="Migliaia 71 4" xfId="1849"/>
    <cellStyle name="Migliaia 71 4 2" xfId="1850"/>
    <cellStyle name="Migliaia 71 5" xfId="1851"/>
    <cellStyle name="Migliaia 72" xfId="1852"/>
    <cellStyle name="Migliaia 72 2" xfId="1853"/>
    <cellStyle name="Migliaia 72 2 2" xfId="1854"/>
    <cellStyle name="Migliaia 72 3" xfId="1855"/>
    <cellStyle name="Migliaia 72 3 2" xfId="1856"/>
    <cellStyle name="Migliaia 72 3 2 2" xfId="1857"/>
    <cellStyle name="Migliaia 72 3 3" xfId="1858"/>
    <cellStyle name="Migliaia 72 4" xfId="1859"/>
    <cellStyle name="Migliaia 72 4 2" xfId="1860"/>
    <cellStyle name="Migliaia 72 5" xfId="1861"/>
    <cellStyle name="Migliaia 73" xfId="1862"/>
    <cellStyle name="Migliaia 73 2" xfId="1863"/>
    <cellStyle name="Migliaia 73 2 2" xfId="1864"/>
    <cellStyle name="Migliaia 73 3" xfId="1865"/>
    <cellStyle name="Migliaia 73 3 2" xfId="1866"/>
    <cellStyle name="Migliaia 73 3 2 2" xfId="1867"/>
    <cellStyle name="Migliaia 73 3 3" xfId="1868"/>
    <cellStyle name="Migliaia 73 4" xfId="1869"/>
    <cellStyle name="Migliaia 73 4 2" xfId="1870"/>
    <cellStyle name="Migliaia 73 5" xfId="1871"/>
    <cellStyle name="Migliaia 74" xfId="1872"/>
    <cellStyle name="Migliaia 74 2" xfId="1873"/>
    <cellStyle name="Migliaia 74 2 2" xfId="1874"/>
    <cellStyle name="Migliaia 74 3" xfId="1875"/>
    <cellStyle name="Migliaia 74 3 2" xfId="1876"/>
    <cellStyle name="Migliaia 74 3 2 2" xfId="1877"/>
    <cellStyle name="Migliaia 74 3 3" xfId="1878"/>
    <cellStyle name="Migliaia 74 4" xfId="1879"/>
    <cellStyle name="Migliaia 74 4 2" xfId="1880"/>
    <cellStyle name="Migliaia 74 5" xfId="1881"/>
    <cellStyle name="Migliaia 75" xfId="1882"/>
    <cellStyle name="Migliaia 75 2" xfId="1883"/>
    <cellStyle name="Migliaia 75 2 2" xfId="1884"/>
    <cellStyle name="Migliaia 75 3" xfId="1885"/>
    <cellStyle name="Migliaia 75 3 2" xfId="1886"/>
    <cellStyle name="Migliaia 75 3 2 2" xfId="1887"/>
    <cellStyle name="Migliaia 75 3 3" xfId="1888"/>
    <cellStyle name="Migliaia 75 4" xfId="1889"/>
    <cellStyle name="Migliaia 75 4 2" xfId="1890"/>
    <cellStyle name="Migliaia 75 5" xfId="1891"/>
    <cellStyle name="Migliaia 76" xfId="1892"/>
    <cellStyle name="Migliaia 76 2" xfId="1893"/>
    <cellStyle name="Migliaia 76 2 2" xfId="1894"/>
    <cellStyle name="Migliaia 76 3" xfId="1895"/>
    <cellStyle name="Migliaia 76 3 2" xfId="1896"/>
    <cellStyle name="Migliaia 76 3 2 2" xfId="1897"/>
    <cellStyle name="Migliaia 76 3 3" xfId="1898"/>
    <cellStyle name="Migliaia 76 4" xfId="1899"/>
    <cellStyle name="Migliaia 76 4 2" xfId="1900"/>
    <cellStyle name="Migliaia 76 5" xfId="1901"/>
    <cellStyle name="Migliaia 77" xfId="1902"/>
    <cellStyle name="Migliaia 77 2" xfId="1903"/>
    <cellStyle name="Migliaia 77 2 2" xfId="1904"/>
    <cellStyle name="Migliaia 77 3" xfId="1905"/>
    <cellStyle name="Migliaia 77 3 2" xfId="1906"/>
    <cellStyle name="Migliaia 77 3 2 2" xfId="1907"/>
    <cellStyle name="Migliaia 77 3 3" xfId="1908"/>
    <cellStyle name="Migliaia 77 4" xfId="1909"/>
    <cellStyle name="Migliaia 77 4 2" xfId="1910"/>
    <cellStyle name="Migliaia 77 5" xfId="1911"/>
    <cellStyle name="Migliaia 78" xfId="1912"/>
    <cellStyle name="Migliaia 78 2" xfId="1913"/>
    <cellStyle name="Migliaia 78 2 2" xfId="1914"/>
    <cellStyle name="Migliaia 78 3" xfId="1915"/>
    <cellStyle name="Migliaia 78 3 2" xfId="1916"/>
    <cellStyle name="Migliaia 78 3 2 2" xfId="1917"/>
    <cellStyle name="Migliaia 78 3 3" xfId="1918"/>
    <cellStyle name="Migliaia 78 4" xfId="1919"/>
    <cellStyle name="Migliaia 78 4 2" xfId="1920"/>
    <cellStyle name="Migliaia 78 5" xfId="1921"/>
    <cellStyle name="Migliaia 79" xfId="1922"/>
    <cellStyle name="Migliaia 79 2" xfId="1923"/>
    <cellStyle name="Migliaia 8" xfId="1924"/>
    <cellStyle name="Migliaia 8 2" xfId="1925"/>
    <cellStyle name="Migliaia 8 2 2" xfId="1926"/>
    <cellStyle name="Migliaia 8 2 2 2" xfId="1927"/>
    <cellStyle name="Migliaia 8 2 2 2 2" xfId="1928"/>
    <cellStyle name="Migliaia 8 2 2 3" xfId="1929"/>
    <cellStyle name="Migliaia 8 2 3" xfId="1930"/>
    <cellStyle name="Migliaia 8 2 3 2" xfId="1931"/>
    <cellStyle name="Migliaia 8 2 3 2 2" xfId="1932"/>
    <cellStyle name="Migliaia 8 2 3 3" xfId="1933"/>
    <cellStyle name="Migliaia 8 2 4" xfId="1934"/>
    <cellStyle name="Migliaia 8 2 4 2" xfId="1935"/>
    <cellStyle name="Migliaia 8 2 5" xfId="1936"/>
    <cellStyle name="Migliaia 8 3" xfId="1937"/>
    <cellStyle name="Migliaia 8 3 2" xfId="1938"/>
    <cellStyle name="Migliaia 8 4" xfId="1939"/>
    <cellStyle name="Migliaia 8 4 2" xfId="1940"/>
    <cellStyle name="Migliaia 80" xfId="1941"/>
    <cellStyle name="Migliaia 80 2" xfId="1942"/>
    <cellStyle name="Migliaia 81" xfId="1943"/>
    <cellStyle name="Migliaia 81 2" xfId="1944"/>
    <cellStyle name="Migliaia 82" xfId="1945"/>
    <cellStyle name="Migliaia 82 2" xfId="1946"/>
    <cellStyle name="Migliaia 83" xfId="1947"/>
    <cellStyle name="Migliaia 83 2" xfId="1948"/>
    <cellStyle name="Migliaia 84" xfId="1949"/>
    <cellStyle name="Migliaia 84 2" xfId="1950"/>
    <cellStyle name="Migliaia 85" xfId="1951"/>
    <cellStyle name="Migliaia 85 2" xfId="1952"/>
    <cellStyle name="Migliaia 86" xfId="1953"/>
    <cellStyle name="Migliaia 86 2" xfId="1954"/>
    <cellStyle name="Migliaia 87" xfId="1955"/>
    <cellStyle name="Migliaia 87 2" xfId="1956"/>
    <cellStyle name="Migliaia 88" xfId="1957"/>
    <cellStyle name="Migliaia 88 2" xfId="1958"/>
    <cellStyle name="Migliaia 89" xfId="1959"/>
    <cellStyle name="Migliaia 89 2" xfId="1960"/>
    <cellStyle name="Migliaia 9" xfId="1961"/>
    <cellStyle name="Migliaia 9 2" xfId="1962"/>
    <cellStyle name="Migliaia 9 2 2" xfId="1963"/>
    <cellStyle name="Migliaia 9 2 2 2" xfId="1964"/>
    <cellStyle name="Migliaia 9 2 2 2 2" xfId="1965"/>
    <cellStyle name="Migliaia 9 2 2 3" xfId="1966"/>
    <cellStyle name="Migliaia 9 2 3" xfId="1967"/>
    <cellStyle name="Migliaia 9 2 3 2" xfId="1968"/>
    <cellStyle name="Migliaia 9 2 4" xfId="1969"/>
    <cellStyle name="Migliaia 9 3" xfId="1970"/>
    <cellStyle name="Migliaia 9 3 2" xfId="1971"/>
    <cellStyle name="Migliaia 9 3 2 2" xfId="1972"/>
    <cellStyle name="Migliaia 9 3 3" xfId="1973"/>
    <cellStyle name="Migliaia 9 4" xfId="1974"/>
    <cellStyle name="Migliaia 9 4 2" xfId="1975"/>
    <cellStyle name="Migliaia 90" xfId="1976"/>
    <cellStyle name="Migliaia 90 2" xfId="1977"/>
    <cellStyle name="Migliaia 91" xfId="1978"/>
    <cellStyle name="Migliaia 91 2" xfId="1979"/>
    <cellStyle name="Migliaia 92" xfId="1980"/>
    <cellStyle name="Migliaia 92 2" xfId="1981"/>
    <cellStyle name="Migliaia 93" xfId="1982"/>
    <cellStyle name="Migliaia 93 2" xfId="1983"/>
    <cellStyle name="Migliaia 94" xfId="1984"/>
    <cellStyle name="Migliaia 94 2" xfId="1985"/>
    <cellStyle name="Migliaia 95" xfId="1986"/>
    <cellStyle name="Migliaia 95 2" xfId="1987"/>
    <cellStyle name="Migliaia 96" xfId="1988"/>
    <cellStyle name="Migliaia 96 2" xfId="1989"/>
    <cellStyle name="Migliaia 97" xfId="1990"/>
    <cellStyle name="Migliaia 97 2" xfId="1991"/>
    <cellStyle name="Migliaia 98" xfId="1992"/>
    <cellStyle name="Migliaia 98 2" xfId="1993"/>
    <cellStyle name="Migliaia 99" xfId="1994"/>
    <cellStyle name="Migliaia 99 2" xfId="1995"/>
    <cellStyle name="Migliaia_Mattone CE_Budget 2008 (v. 0.5 del 12.02.2008) 2" xfId="1996"/>
    <cellStyle name="Neutrale" xfId="1997"/>
    <cellStyle name="Neutrale 2" xfId="1998"/>
    <cellStyle name="Normal 2" xfId="1999"/>
    <cellStyle name="Normal 2 2" xfId="2000"/>
    <cellStyle name="Normal 3" xfId="2001"/>
    <cellStyle name="Normal_Sheet1" xfId="2002"/>
    <cellStyle name="Normal_Sheet1 2" xfId="2003"/>
    <cellStyle name="Normale 10" xfId="2004"/>
    <cellStyle name="Normale 11" xfId="2005"/>
    <cellStyle name="Normale 11 2" xfId="2006"/>
    <cellStyle name="Normale 12" xfId="2007"/>
    <cellStyle name="Normale 12 2" xfId="2008"/>
    <cellStyle name="Normale 13" xfId="2009"/>
    <cellStyle name="Normale 14" xfId="2010"/>
    <cellStyle name="Normale 15" xfId="2011"/>
    <cellStyle name="Normale 16" xfId="2012"/>
    <cellStyle name="Normale 17" xfId="2013"/>
    <cellStyle name="Normale 18" xfId="2014"/>
    <cellStyle name="Normale 19" xfId="2015"/>
    <cellStyle name="Normale 2" xfId="2016"/>
    <cellStyle name="Normale 2 10" xfId="2017"/>
    <cellStyle name="Normale 2 11" xfId="2018"/>
    <cellStyle name="Normale 2 12" xfId="2019"/>
    <cellStyle name="Normale 2 13" xfId="2020"/>
    <cellStyle name="Normale 2 14" xfId="2021"/>
    <cellStyle name="Normale 2 15" xfId="2022"/>
    <cellStyle name="Normale 2 16" xfId="2023"/>
    <cellStyle name="Normale 2 17" xfId="2024"/>
    <cellStyle name="Normale 2 18" xfId="2025"/>
    <cellStyle name="Normale 2 19" xfId="2026"/>
    <cellStyle name="Normale 2 2" xfId="2027"/>
    <cellStyle name="Normale 2 2 10" xfId="2028"/>
    <cellStyle name="Normale 2 2 11" xfId="2029"/>
    <cellStyle name="Normale 2 2 12" xfId="2030"/>
    <cellStyle name="Normale 2 2 13" xfId="2031"/>
    <cellStyle name="Normale 2 2 14" xfId="2032"/>
    <cellStyle name="Normale 2 2 15" xfId="2033"/>
    <cellStyle name="Normale 2 2 16" xfId="2034"/>
    <cellStyle name="Normale 2 2 17" xfId="2035"/>
    <cellStyle name="Normale 2 2 18" xfId="2036"/>
    <cellStyle name="Normale 2 2 19" xfId="2037"/>
    <cellStyle name="Normale 2 2 2" xfId="2038"/>
    <cellStyle name="Normale 2 2 2 10" xfId="2039"/>
    <cellStyle name="Normale 2 2 2 11" xfId="2040"/>
    <cellStyle name="Normale 2 2 2 12" xfId="2041"/>
    <cellStyle name="Normale 2 2 2 13" xfId="2042"/>
    <cellStyle name="Normale 2 2 2 14" xfId="2043"/>
    <cellStyle name="Normale 2 2 2 15" xfId="2044"/>
    <cellStyle name="Normale 2 2 2 16" xfId="2045"/>
    <cellStyle name="Normale 2 2 2 17" xfId="2046"/>
    <cellStyle name="Normale 2 2 2 18" xfId="2047"/>
    <cellStyle name="Normale 2 2 2 19" xfId="2048"/>
    <cellStyle name="Normale 2 2 2 2" xfId="2049"/>
    <cellStyle name="Normale 2 2 2 2 2" xfId="2050"/>
    <cellStyle name="Normale 2 2 2 2 2 2" xfId="2051"/>
    <cellStyle name="Normale 2 2 2 2 3" xfId="2052"/>
    <cellStyle name="Normale 2 2 2 2 3 2" xfId="2053"/>
    <cellStyle name="Normale 2 2 2 2 4" xfId="2054"/>
    <cellStyle name="Normale 2 2 2 2 5" xfId="2055"/>
    <cellStyle name="Normale 2 2 2 20" xfId="2056"/>
    <cellStyle name="Normale 2 2 2 21" xfId="2057"/>
    <cellStyle name="Normale 2 2 2 22" xfId="2058"/>
    <cellStyle name="Normale 2 2 2 23" xfId="2059"/>
    <cellStyle name="Normale 2 2 2 24" xfId="2060"/>
    <cellStyle name="Normale 2 2 2 25" xfId="2061"/>
    <cellStyle name="Normale 2 2 2 26" xfId="2062"/>
    <cellStyle name="Normale 2 2 2 27" xfId="2063"/>
    <cellStyle name="Normale 2 2 2 28" xfId="2064"/>
    <cellStyle name="Normale 2 2 2 29" xfId="2065"/>
    <cellStyle name="Normale 2 2 2 3" xfId="2066"/>
    <cellStyle name="Normale 2 2 2 3 2" xfId="2067"/>
    <cellStyle name="Normale 2 2 2 30" xfId="2068"/>
    <cellStyle name="Normale 2 2 2 31" xfId="2069"/>
    <cellStyle name="Normale 2 2 2 32" xfId="2070"/>
    <cellStyle name="Normale 2 2 2 33" xfId="2071"/>
    <cellStyle name="Normale 2 2 2 34" xfId="2072"/>
    <cellStyle name="Normale 2 2 2 35" xfId="2073"/>
    <cellStyle name="Normale 2 2 2 36" xfId="2074"/>
    <cellStyle name="Normale 2 2 2 37" xfId="2075"/>
    <cellStyle name="Normale 2 2 2 38" xfId="2076"/>
    <cellStyle name="Normale 2 2 2 39" xfId="2077"/>
    <cellStyle name="Normale 2 2 2 4" xfId="2078"/>
    <cellStyle name="Normale 2 2 2 40" xfId="2079"/>
    <cellStyle name="Normale 2 2 2 41" xfId="2080"/>
    <cellStyle name="Normale 2 2 2 42" xfId="2081"/>
    <cellStyle name="Normale 2 2 2 43" xfId="2082"/>
    <cellStyle name="Normale 2 2 2 44" xfId="2083"/>
    <cellStyle name="Normale 2 2 2 45" xfId="2084"/>
    <cellStyle name="Normale 2 2 2 46" xfId="2085"/>
    <cellStyle name="Normale 2 2 2 47" xfId="2086"/>
    <cellStyle name="Normale 2 2 2 48" xfId="2087"/>
    <cellStyle name="Normale 2 2 2 5" xfId="2088"/>
    <cellStyle name="Normale 2 2 2 6" xfId="2089"/>
    <cellStyle name="Normale 2 2 2 7" xfId="2090"/>
    <cellStyle name="Normale 2 2 2 8" xfId="2091"/>
    <cellStyle name="Normale 2 2 2 9" xfId="2092"/>
    <cellStyle name="Normale 2 2 20" xfId="2093"/>
    <cellStyle name="Normale 2 2 21" xfId="2094"/>
    <cellStyle name="Normale 2 2 22" xfId="2095"/>
    <cellStyle name="Normale 2 2 23" xfId="2096"/>
    <cellStyle name="Normale 2 2 24" xfId="2097"/>
    <cellStyle name="Normale 2 2 25" xfId="2098"/>
    <cellStyle name="Normale 2 2 26" xfId="2099"/>
    <cellStyle name="Normale 2 2 27" xfId="2100"/>
    <cellStyle name="Normale 2 2 28" xfId="2101"/>
    <cellStyle name="Normale 2 2 29" xfId="2102"/>
    <cellStyle name="Normale 2 2 3" xfId="2103"/>
    <cellStyle name="Normale 2 2 3 2" xfId="2104"/>
    <cellStyle name="Normale 2 2 3 2 2" xfId="2105"/>
    <cellStyle name="Normale 2 2 3 2 2 2" xfId="2106"/>
    <cellStyle name="Normale 2 2 3 2 3" xfId="2107"/>
    <cellStyle name="Normale 2 2 3 2 4" xfId="2108"/>
    <cellStyle name="Normale 2 2 3 3" xfId="2109"/>
    <cellStyle name="Normale 2 2 3 4" xfId="2110"/>
    <cellStyle name="Normale 2 2 3 4 2" xfId="2111"/>
    <cellStyle name="Normale 2 2 3 5" xfId="2112"/>
    <cellStyle name="Normale 2 2 30" xfId="2113"/>
    <cellStyle name="Normale 2 2 31" xfId="2114"/>
    <cellStyle name="Normale 2 2 32" xfId="2115"/>
    <cellStyle name="Normale 2 2 33" xfId="2116"/>
    <cellStyle name="Normale 2 2 34" xfId="2117"/>
    <cellStyle name="Normale 2 2 35" xfId="2118"/>
    <cellStyle name="Normale 2 2 36" xfId="2119"/>
    <cellStyle name="Normale 2 2 37" xfId="2120"/>
    <cellStyle name="Normale 2 2 38" xfId="2121"/>
    <cellStyle name="Normale 2 2 39" xfId="2122"/>
    <cellStyle name="Normale 2 2 4" xfId="2123"/>
    <cellStyle name="Normale 2 2 4 2" xfId="2124"/>
    <cellStyle name="Normale 2 2 4 2 2" xfId="2125"/>
    <cellStyle name="Normale 2 2 40" xfId="2126"/>
    <cellStyle name="Normale 2 2 41" xfId="2127"/>
    <cellStyle name="Normale 2 2 42" xfId="2128"/>
    <cellStyle name="Normale 2 2 43" xfId="2129"/>
    <cellStyle name="Normale 2 2 44" xfId="2130"/>
    <cellStyle name="Normale 2 2 45" xfId="2131"/>
    <cellStyle name="Normale 2 2 46" xfId="2132"/>
    <cellStyle name="Normale 2 2 47" xfId="2133"/>
    <cellStyle name="Normale 2 2 48" xfId="2134"/>
    <cellStyle name="Normale 2 2 49" xfId="2135"/>
    <cellStyle name="Normale 2 2 5" xfId="2136"/>
    <cellStyle name="Normale 2 2 5 2" xfId="2137"/>
    <cellStyle name="Normale 2 2 5 2 2" xfId="2138"/>
    <cellStyle name="Normale 2 2 5 3" xfId="2139"/>
    <cellStyle name="Normale 2 2 50" xfId="2140"/>
    <cellStyle name="Normale 2 2 51" xfId="2141"/>
    <cellStyle name="Normale 2 2 52" xfId="2142"/>
    <cellStyle name="Normale 2 2 6" xfId="2143"/>
    <cellStyle name="Normale 2 2 6 2" xfId="2144"/>
    <cellStyle name="Normale 2 2 6 2 2" xfId="2145"/>
    <cellStyle name="Normale 2 2 6 3" xfId="2146"/>
    <cellStyle name="Normale 2 2 7" xfId="2147"/>
    <cellStyle name="Normale 2 2 7 2" xfId="2148"/>
    <cellStyle name="Normale 2 2 8" xfId="2149"/>
    <cellStyle name="Normale 2 2 9" xfId="2150"/>
    <cellStyle name="Normale 2 2_118_AO_Bilancio_2011 - 951" xfId="2151"/>
    <cellStyle name="Normale 2 20" xfId="2152"/>
    <cellStyle name="Normale 2 21" xfId="2153"/>
    <cellStyle name="Normale 2 22" xfId="2154"/>
    <cellStyle name="Normale 2 23" xfId="2155"/>
    <cellStyle name="Normale 2 24" xfId="2156"/>
    <cellStyle name="Normale 2 25" xfId="2157"/>
    <cellStyle name="Normale 2 26" xfId="2158"/>
    <cellStyle name="Normale 2 27" xfId="2159"/>
    <cellStyle name="Normale 2 28" xfId="2160"/>
    <cellStyle name="Normale 2 29" xfId="2161"/>
    <cellStyle name="Normale 2 3" xfId="2162"/>
    <cellStyle name="Normale 2 30" xfId="2163"/>
    <cellStyle name="Normale 2 31" xfId="2164"/>
    <cellStyle name="Normale 2 32" xfId="2165"/>
    <cellStyle name="Normale 2 33" xfId="2166"/>
    <cellStyle name="Normale 2 34" xfId="2167"/>
    <cellStyle name="Normale 2 35" xfId="2168"/>
    <cellStyle name="Normale 2 36" xfId="2169"/>
    <cellStyle name="Normale 2 37" xfId="2170"/>
    <cellStyle name="Normale 2 38" xfId="2171"/>
    <cellStyle name="Normale 2 39" xfId="2172"/>
    <cellStyle name="Normale 2 4" xfId="2173"/>
    <cellStyle name="Normale 2 40" xfId="2174"/>
    <cellStyle name="Normale 2 41" xfId="2175"/>
    <cellStyle name="Normale 2 42" xfId="2176"/>
    <cellStyle name="Normale 2 43" xfId="2177"/>
    <cellStyle name="Normale 2 44" xfId="2178"/>
    <cellStyle name="Normale 2 45" xfId="2179"/>
    <cellStyle name="Normale 2 46" xfId="2180"/>
    <cellStyle name="Normale 2 47" xfId="2181"/>
    <cellStyle name="Normale 2 5" xfId="2182"/>
    <cellStyle name="Normale 2 6" xfId="2183"/>
    <cellStyle name="Normale 2 7" xfId="2184"/>
    <cellStyle name="Normale 2 8" xfId="2185"/>
    <cellStyle name="Normale 2 9" xfId="2186"/>
    <cellStyle name="Normale 20" xfId="2187"/>
    <cellStyle name="Normale 21" xfId="2188"/>
    <cellStyle name="Normale 22" xfId="2189"/>
    <cellStyle name="Normale 23" xfId="2190"/>
    <cellStyle name="Normale 24" xfId="2191"/>
    <cellStyle name="Normale 25" xfId="2192"/>
    <cellStyle name="Normale 26" xfId="2193"/>
    <cellStyle name="Normale 27" xfId="2194"/>
    <cellStyle name="Normale 28" xfId="2195"/>
    <cellStyle name="Normale 29" xfId="2196"/>
    <cellStyle name="Normale 3" xfId="2197"/>
    <cellStyle name="Normale 3 10" xfId="2198"/>
    <cellStyle name="Normale 3 11" xfId="2199"/>
    <cellStyle name="Normale 3 12" xfId="2200"/>
    <cellStyle name="Normale 3 13" xfId="2201"/>
    <cellStyle name="Normale 3 14" xfId="2202"/>
    <cellStyle name="Normale 3 15" xfId="2203"/>
    <cellStyle name="Normale 3 16" xfId="2204"/>
    <cellStyle name="Normale 3 17" xfId="2205"/>
    <cellStyle name="Normale 3 18" xfId="2206"/>
    <cellStyle name="Normale 3 19" xfId="2207"/>
    <cellStyle name="Normale 3 2" xfId="2208"/>
    <cellStyle name="Normale 3 2 2" xfId="2209"/>
    <cellStyle name="Normale 3 20" xfId="2210"/>
    <cellStyle name="Normale 3 3" xfId="2211"/>
    <cellStyle name="Normale 3 3 2" xfId="2212"/>
    <cellStyle name="Normale 3 4" xfId="2213"/>
    <cellStyle name="Normale 3 5" xfId="2214"/>
    <cellStyle name="Normale 3 6" xfId="2215"/>
    <cellStyle name="Normale 3 7" xfId="2216"/>
    <cellStyle name="Normale 3 8" xfId="2217"/>
    <cellStyle name="Normale 3 9" xfId="2218"/>
    <cellStyle name="Normale 3_118_AO_Bilancio_2011 - 951" xfId="2219"/>
    <cellStyle name="Normale 30" xfId="2220"/>
    <cellStyle name="Normale 31" xfId="2221"/>
    <cellStyle name="Normale 32" xfId="2222"/>
    <cellStyle name="Normale 33" xfId="2223"/>
    <cellStyle name="Normale 34" xfId="2224"/>
    <cellStyle name="Normale 35" xfId="2225"/>
    <cellStyle name="Normale 36" xfId="2226"/>
    <cellStyle name="Normale 37" xfId="2227"/>
    <cellStyle name="Normale 38" xfId="2228"/>
    <cellStyle name="Normale 39" xfId="2229"/>
    <cellStyle name="Normale 4" xfId="2230"/>
    <cellStyle name="Normale 4 10" xfId="2231"/>
    <cellStyle name="Normale 4 11" xfId="2232"/>
    <cellStyle name="Normale 4 12" xfId="2233"/>
    <cellStyle name="Normale 4 13" xfId="2234"/>
    <cellStyle name="Normale 4 14" xfId="2235"/>
    <cellStyle name="Normale 4 15" xfId="2236"/>
    <cellStyle name="Normale 4 16" xfId="2237"/>
    <cellStyle name="Normale 4 17" xfId="2238"/>
    <cellStyle name="Normale 4 18" xfId="2239"/>
    <cellStyle name="Normale 4 19" xfId="2240"/>
    <cellStyle name="Normale 4 2" xfId="2241"/>
    <cellStyle name="Normale 4 2 2" xfId="2242"/>
    <cellStyle name="Normale 4 20" xfId="2243"/>
    <cellStyle name="Normale 4 21" xfId="2244"/>
    <cellStyle name="Normale 4 22" xfId="2245"/>
    <cellStyle name="Normale 4 23" xfId="2246"/>
    <cellStyle name="Normale 4 3" xfId="2247"/>
    <cellStyle name="Normale 4 4" xfId="2248"/>
    <cellStyle name="Normale 4 5" xfId="2249"/>
    <cellStyle name="Normale 4 6" xfId="2250"/>
    <cellStyle name="Normale 4 7" xfId="2251"/>
    <cellStyle name="Normale 4 8" xfId="2252"/>
    <cellStyle name="Normale 4 9" xfId="2253"/>
    <cellStyle name="Normale 4_conto_economico_anno 2012_Generale" xfId="2254"/>
    <cellStyle name="Normale 40" xfId="2255"/>
    <cellStyle name="Normale 41" xfId="2256"/>
    <cellStyle name="Normale 42" xfId="2257"/>
    <cellStyle name="Normale 43" xfId="2258"/>
    <cellStyle name="Normale 44" xfId="2259"/>
    <cellStyle name="Normale 45" xfId="2260"/>
    <cellStyle name="Normale 46" xfId="2261"/>
    <cellStyle name="Normale 47" xfId="2262"/>
    <cellStyle name="Normale 48" xfId="2263"/>
    <cellStyle name="Normale 49" xfId="2264"/>
    <cellStyle name="Normale 5" xfId="2265"/>
    <cellStyle name="Normale 5 10" xfId="2266"/>
    <cellStyle name="Normale 5 11" xfId="2267"/>
    <cellStyle name="Normale 5 12" xfId="2268"/>
    <cellStyle name="Normale 5 13" xfId="2269"/>
    <cellStyle name="Normale 5 14" xfId="2270"/>
    <cellStyle name="Normale 5 15" xfId="2271"/>
    <cellStyle name="Normale 5 16" xfId="2272"/>
    <cellStyle name="Normale 5 17" xfId="2273"/>
    <cellStyle name="Normale 5 18" xfId="2274"/>
    <cellStyle name="Normale 5 19" xfId="2275"/>
    <cellStyle name="Normale 5 2" xfId="2276"/>
    <cellStyle name="Normale 5 2 2" xfId="2277"/>
    <cellStyle name="Normale 5 2 3" xfId="2278"/>
    <cellStyle name="Normale 5 2 4" xfId="2279"/>
    <cellStyle name="Normale 5 2 4 2" xfId="2280"/>
    <cellStyle name="Normale 5 2 5" xfId="2281"/>
    <cellStyle name="Normale 5 20" xfId="2282"/>
    <cellStyle name="Normale 5 21" xfId="2283"/>
    <cellStyle name="Normale 5 22" xfId="2284"/>
    <cellStyle name="Normale 5 23" xfId="2285"/>
    <cellStyle name="Normale 5 24" xfId="2286"/>
    <cellStyle name="Normale 5 25" xfId="2287"/>
    <cellStyle name="Normale 5 3" xfId="2288"/>
    <cellStyle name="Normale 5 3 2" xfId="2289"/>
    <cellStyle name="Normale 5 4" xfId="2290"/>
    <cellStyle name="Normale 5 4 2" xfId="2291"/>
    <cellStyle name="Normale 5 5" xfId="2292"/>
    <cellStyle name="Normale 5 6" xfId="2293"/>
    <cellStyle name="Normale 5 7" xfId="2294"/>
    <cellStyle name="Normale 5 8" xfId="2295"/>
    <cellStyle name="Normale 5 9" xfId="2296"/>
    <cellStyle name="Normale 50" xfId="2297"/>
    <cellStyle name="Normale 51" xfId="2298"/>
    <cellStyle name="Normale 52" xfId="2299"/>
    <cellStyle name="Normale 53" xfId="2300"/>
    <cellStyle name="Normale 54" xfId="2301"/>
    <cellStyle name="Normale 55" xfId="2302"/>
    <cellStyle name="Normale 56" xfId="2303"/>
    <cellStyle name="Normale 6" xfId="2304"/>
    <cellStyle name="Normale 6 10" xfId="2305"/>
    <cellStyle name="Normale 6 11" xfId="2306"/>
    <cellStyle name="Normale 6 12" xfId="2307"/>
    <cellStyle name="Normale 6 13" xfId="2308"/>
    <cellStyle name="Normale 6 14" xfId="2309"/>
    <cellStyle name="Normale 6 15" xfId="2310"/>
    <cellStyle name="Normale 6 16" xfId="2311"/>
    <cellStyle name="Normale 6 17" xfId="2312"/>
    <cellStyle name="Normale 6 18" xfId="2313"/>
    <cellStyle name="Normale 6 19" xfId="2314"/>
    <cellStyle name="Normale 6 2" xfId="2315"/>
    <cellStyle name="Normale 6 2 2" xfId="2316"/>
    <cellStyle name="Normale 6 2 2 2" xfId="2317"/>
    <cellStyle name="Normale 6 2 3" xfId="2318"/>
    <cellStyle name="Normale 6 20" xfId="2319"/>
    <cellStyle name="Normale 6 21" xfId="2320"/>
    <cellStyle name="Normale 6 22" xfId="2321"/>
    <cellStyle name="Normale 6 23" xfId="2322"/>
    <cellStyle name="Normale 6 3" xfId="2323"/>
    <cellStyle name="Normale 6 4" xfId="2324"/>
    <cellStyle name="Normale 6 4 2" xfId="2325"/>
    <cellStyle name="Normale 6 5" xfId="2326"/>
    <cellStyle name="Normale 6 5 2" xfId="2327"/>
    <cellStyle name="Normale 6 6" xfId="2328"/>
    <cellStyle name="Normale 6 7" xfId="2329"/>
    <cellStyle name="Normale 6 8" xfId="2330"/>
    <cellStyle name="Normale 6 9" xfId="2331"/>
    <cellStyle name="Normale 7" xfId="2332"/>
    <cellStyle name="Normale 7 2" xfId="2333"/>
    <cellStyle name="Normale 7 2 2" xfId="2334"/>
    <cellStyle name="Normale 7 3" xfId="2335"/>
    <cellStyle name="Normale 8" xfId="2336"/>
    <cellStyle name="Normale 8 2" xfId="2337"/>
    <cellStyle name="Normale 8 3" xfId="2338"/>
    <cellStyle name="Normale 8 3 2" xfId="2339"/>
    <cellStyle name="Normale 8 4" xfId="2340"/>
    <cellStyle name="Normale 9" xfId="2341"/>
    <cellStyle name="Nota" xfId="2342"/>
    <cellStyle name="Nota 2" xfId="2343"/>
    <cellStyle name="Nota 2 2" xfId="2344"/>
    <cellStyle name="Nota 2 2 2" xfId="2345"/>
    <cellStyle name="Nota 2 2 2 2" xfId="2346"/>
    <cellStyle name="Nota 2 2 3" xfId="2347"/>
    <cellStyle name="Nota 2 2 3 2" xfId="2348"/>
    <cellStyle name="Nota 2 2 4" xfId="2349"/>
    <cellStyle name="Nota 2 3" xfId="2350"/>
    <cellStyle name="Output" xfId="2351"/>
    <cellStyle name="Output 2" xfId="2352"/>
    <cellStyle name="Output 2 2" xfId="2353"/>
    <cellStyle name="Percent" xfId="2354"/>
    <cellStyle name="Percentuale 2 10" xfId="2355"/>
    <cellStyle name="Percentuale 2 11" xfId="2356"/>
    <cellStyle name="Percentuale 2 12" xfId="2357"/>
    <cellStyle name="Percentuale 2 13" xfId="2358"/>
    <cellStyle name="Percentuale 2 2" xfId="2359"/>
    <cellStyle name="Percentuale 2 2 2" xfId="2360"/>
    <cellStyle name="Percentuale 2 2 2 2" xfId="2361"/>
    <cellStyle name="Percentuale 2 2 2 2 2" xfId="2362"/>
    <cellStyle name="Percentuale 2 2 2 3" xfId="2363"/>
    <cellStyle name="Percentuale 2 2 2 3 2" xfId="2364"/>
    <cellStyle name="Percentuale 2 2 2 4" xfId="2365"/>
    <cellStyle name="Percentuale 2 2 3" xfId="2366"/>
    <cellStyle name="Percentuale 2 2 3 2" xfId="2367"/>
    <cellStyle name="Percentuale 2 2 3 3" xfId="2368"/>
    <cellStyle name="Percentuale 2 2 3 3 2" xfId="2369"/>
    <cellStyle name="Percentuale 2 2 4" xfId="2370"/>
    <cellStyle name="Percentuale 2 2 4 2" xfId="2371"/>
    <cellStyle name="Percentuale 2 2 4 2 2" xfId="2372"/>
    <cellStyle name="Percentuale 2 2 4 3" xfId="2373"/>
    <cellStyle name="Percentuale 2 2 4 3 2" xfId="2374"/>
    <cellStyle name="Percentuale 2 2 4 4" xfId="2375"/>
    <cellStyle name="Percentuale 2 2 5" xfId="2376"/>
    <cellStyle name="Percentuale 2 2 5 2" xfId="2377"/>
    <cellStyle name="Percentuale 2 2 6" xfId="2378"/>
    <cellStyle name="Percentuale 2 3" xfId="2379"/>
    <cellStyle name="Percentuale 2 3 2" xfId="2380"/>
    <cellStyle name="Percentuale 2 3 2 2" xfId="2381"/>
    <cellStyle name="Percentuale 2 3 2 2 2" xfId="2382"/>
    <cellStyle name="Percentuale 2 3 2 2 2 2" xfId="2383"/>
    <cellStyle name="Percentuale 2 3 2 2 3" xfId="2384"/>
    <cellStyle name="Percentuale 2 3 2 3" xfId="2385"/>
    <cellStyle name="Percentuale 2 3 2 3 2" xfId="2386"/>
    <cellStyle name="Percentuale 2 3 2 4" xfId="2387"/>
    <cellStyle name="Percentuale 2 3 2 4 2" xfId="2388"/>
    <cellStyle name="Percentuale 2 3 2 5" xfId="2389"/>
    <cellStyle name="Percentuale 2 3 2 5 2" xfId="2390"/>
    <cellStyle name="Percentuale 2 3 2 6" xfId="2391"/>
    <cellStyle name="Percentuale 2 3 3" xfId="2392"/>
    <cellStyle name="Percentuale 2 3 3 2" xfId="2393"/>
    <cellStyle name="Percentuale 2 3 3 2 2" xfId="2394"/>
    <cellStyle name="Percentuale 2 3 3 3" xfId="2395"/>
    <cellStyle name="Percentuale 2 3 3 3 2" xfId="2396"/>
    <cellStyle name="Percentuale 2 3 3 4" xfId="2397"/>
    <cellStyle name="Percentuale 2 3 3 4 2" xfId="2398"/>
    <cellStyle name="Percentuale 2 3 3 5" xfId="2399"/>
    <cellStyle name="Percentuale 2 3 4" xfId="2400"/>
    <cellStyle name="Percentuale 2 3 5" xfId="2401"/>
    <cellStyle name="Percentuale 2 3 5 2" xfId="2402"/>
    <cellStyle name="Percentuale 2 3 6" xfId="2403"/>
    <cellStyle name="Percentuale 2 3 6 2" xfId="2404"/>
    <cellStyle name="Percentuale 2 3 7" xfId="2405"/>
    <cellStyle name="Percentuale 2 4" xfId="2406"/>
    <cellStyle name="Percentuale 2 4 2" xfId="2407"/>
    <cellStyle name="Percentuale 2 4 3" xfId="2408"/>
    <cellStyle name="Percentuale 2 4 4" xfId="2409"/>
    <cellStyle name="Percentuale 2 4 5" xfId="2410"/>
    <cellStyle name="Percentuale 2 4 5 2" xfId="2411"/>
    <cellStyle name="Percentuale 2 5" xfId="2412"/>
    <cellStyle name="Percentuale 2 5 2" xfId="2413"/>
    <cellStyle name="Percentuale 2 5 2 2" xfId="2414"/>
    <cellStyle name="Percentuale 2 5 2 2 2" xfId="2415"/>
    <cellStyle name="Percentuale 2 5 2 3" xfId="2416"/>
    <cellStyle name="Percentuale 2 5 3" xfId="2417"/>
    <cellStyle name="Percentuale 2 5 3 2" xfId="2418"/>
    <cellStyle name="Percentuale 2 5 4" xfId="2419"/>
    <cellStyle name="Percentuale 2 5 4 2" xfId="2420"/>
    <cellStyle name="Percentuale 2 5 5" xfId="2421"/>
    <cellStyle name="Percentuale 2 5 5 2" xfId="2422"/>
    <cellStyle name="Percentuale 2 5 6" xfId="2423"/>
    <cellStyle name="Percentuale 2 6" xfId="2424"/>
    <cellStyle name="Percentuale 2 6 2" xfId="2425"/>
    <cellStyle name="Percentuale 2 6 2 2" xfId="2426"/>
    <cellStyle name="Percentuale 2 6 3" xfId="2427"/>
    <cellStyle name="Percentuale 2 7" xfId="2428"/>
    <cellStyle name="Percentuale 2 8" xfId="2429"/>
    <cellStyle name="Percentuale 2 8 2" xfId="2430"/>
    <cellStyle name="Percentuale 2 9" xfId="2431"/>
    <cellStyle name="Percentuale 2 9 2" xfId="2432"/>
    <cellStyle name="Percentuale 3" xfId="2433"/>
    <cellStyle name="Percentuale 3 2" xfId="2434"/>
    <cellStyle name="Percentuale 3 2 2" xfId="2435"/>
    <cellStyle name="Percentuale 3 2 2 2" xfId="2436"/>
    <cellStyle name="Percentuale 3 2 3" xfId="2437"/>
    <cellStyle name="Percentuale 3 3" xfId="2438"/>
    <cellStyle name="Percentuale 3 3 2" xfId="2439"/>
    <cellStyle name="Percentuale 3 3 3" xfId="2440"/>
    <cellStyle name="Percentuale 3 3 3 2" xfId="2441"/>
    <cellStyle name="Percentuale 3 4" xfId="2442"/>
    <cellStyle name="Percentuale 3 4 2" xfId="2443"/>
    <cellStyle name="Percentuale 3 4 2 2" xfId="2444"/>
    <cellStyle name="Percentuale 3 4 3" xfId="2445"/>
    <cellStyle name="Percentuale 3 4 3 2" xfId="2446"/>
    <cellStyle name="Percentuale 3 4 4" xfId="2447"/>
    <cellStyle name="Percentuale 3 5" xfId="2448"/>
    <cellStyle name="Percentuale 3 5 2" xfId="2449"/>
    <cellStyle name="Percentuale 3 6" xfId="2450"/>
    <cellStyle name="Percentuale 4" xfId="2451"/>
    <cellStyle name="Percentuale 4 2" xfId="2452"/>
    <cellStyle name="Percentuale 4 2 2" xfId="2453"/>
    <cellStyle name="Percentuale 4 2 2 2" xfId="2454"/>
    <cellStyle name="Percentuale 4 2 3" xfId="2455"/>
    <cellStyle name="Percentuale 4 2 3 2" xfId="2456"/>
    <cellStyle name="Percentuale 4 2 4" xfId="2457"/>
    <cellStyle name="Percentuale 4 3" xfId="2458"/>
    <cellStyle name="Percentuale 4 3 2" xfId="2459"/>
    <cellStyle name="Percentuale 4 3 2 2" xfId="2460"/>
    <cellStyle name="Percentuale 4 3 3" xfId="2461"/>
    <cellStyle name="Percentuale 4 3 3 2" xfId="2462"/>
    <cellStyle name="Percentuale 4 3 4" xfId="2463"/>
    <cellStyle name="Percentuale 4 4" xfId="2464"/>
    <cellStyle name="Percentuale 4 4 2" xfId="2465"/>
    <cellStyle name="Percentuale 4 5" xfId="2466"/>
    <cellStyle name="Percentuale 5" xfId="2467"/>
    <cellStyle name="Percentuale 5 2" xfId="2468"/>
    <cellStyle name="Percentuale 5 2 2" xfId="2469"/>
    <cellStyle name="Percentuale 5 3" xfId="2470"/>
    <cellStyle name="Percentuale 6" xfId="2471"/>
    <cellStyle name="Risultato 1" xfId="2472"/>
    <cellStyle name="SAS FM Client calculated data cell (data entry table)" xfId="2473"/>
    <cellStyle name="SAS FM Client calculated data cell (data entry table) 2" xfId="2474"/>
    <cellStyle name="SAS FM Client calculated data cell (data entry table) 3" xfId="2475"/>
    <cellStyle name="SAS FM Client calculated data cell (data entry table) 3 2" xfId="2476"/>
    <cellStyle name="SAS FM Client calculated data cell (data entry table) 4" xfId="2477"/>
    <cellStyle name="SAS FM Client calculated data cell (read only table)" xfId="2478"/>
    <cellStyle name="SAS FM Client calculated data cell (read only table) 2" xfId="2479"/>
    <cellStyle name="SAS FM Client calculated data cell (read only table) 3" xfId="2480"/>
    <cellStyle name="SAS FM Client calculated data cell (read only table) 3 2" xfId="2481"/>
    <cellStyle name="SAS FM Client calculated data cell (read only table) 4" xfId="2482"/>
    <cellStyle name="SAS FM Column drillable header" xfId="2483"/>
    <cellStyle name="SAS FM Column drillable header 2" xfId="2484"/>
    <cellStyle name="SAS FM Column header" xfId="2485"/>
    <cellStyle name="SAS FM Column header 2" xfId="2486"/>
    <cellStyle name="SAS FM Drill path" xfId="2487"/>
    <cellStyle name="SAS FM Drill path 2" xfId="2488"/>
    <cellStyle name="SAS FM Invalid data cell" xfId="2489"/>
    <cellStyle name="SAS FM Invalid data cell 2" xfId="2490"/>
    <cellStyle name="SAS FM Invalid data cell 3" xfId="2491"/>
    <cellStyle name="SAS FM Invalid data cell 3 2" xfId="2492"/>
    <cellStyle name="SAS FM Invalid data cell 4" xfId="2493"/>
    <cellStyle name="SAS FM No query data cell" xfId="2494"/>
    <cellStyle name="SAS FM No query data cell 2" xfId="2495"/>
    <cellStyle name="SAS FM No query data cell 3" xfId="2496"/>
    <cellStyle name="SAS FM No query data cell 3 2" xfId="2497"/>
    <cellStyle name="SAS FM No query data cell 4" xfId="2498"/>
    <cellStyle name="SAS FM Protected member data cell" xfId="2499"/>
    <cellStyle name="SAS FM Protected member data cell 2" xfId="2500"/>
    <cellStyle name="SAS FM Protected member data cell 3" xfId="2501"/>
    <cellStyle name="SAS FM Protected member data cell 3 2" xfId="2502"/>
    <cellStyle name="SAS FM Protected member data cell 4" xfId="2503"/>
    <cellStyle name="SAS FM Read-only data cell (data entry table)" xfId="2504"/>
    <cellStyle name="SAS FM Read-only data cell (data entry table) 2" xfId="2505"/>
    <cellStyle name="SAS FM Read-only data cell (data entry table) 3" xfId="2506"/>
    <cellStyle name="SAS FM Read-only data cell (data entry table) 3 2" xfId="2507"/>
    <cellStyle name="SAS FM Read-only data cell (data entry table) 4" xfId="2508"/>
    <cellStyle name="SAS FM Read-only data cell (read-only table)" xfId="2509"/>
    <cellStyle name="SAS FM Read-only data cell (read-only table) 2" xfId="2510"/>
    <cellStyle name="SAS FM Read-only data cell (read-only table) 3" xfId="2511"/>
    <cellStyle name="SAS FM Read-only data cell (read-only table) 3 2" xfId="2512"/>
    <cellStyle name="SAS FM Read-only data cell (read-only table) 4" xfId="2513"/>
    <cellStyle name="SAS FM Row drillable header" xfId="2514"/>
    <cellStyle name="SAS FM Row drillable header 2" xfId="2515"/>
    <cellStyle name="SAS FM Row drillable header 2 2" xfId="2516"/>
    <cellStyle name="SAS FM Row drillable header 2 2 2" xfId="2517"/>
    <cellStyle name="SAS FM Row drillable header 3" xfId="2518"/>
    <cellStyle name="SAS FM Row drillable header 3 2" xfId="2519"/>
    <cellStyle name="SAS FM Row drillable header 3 3" xfId="2520"/>
    <cellStyle name="SAS FM Row drillable header 4" xfId="2521"/>
    <cellStyle name="SAS FM Row drillable header 4 2" xfId="2522"/>
    <cellStyle name="SAS FM Row drillable header 4 3" xfId="2523"/>
    <cellStyle name="SAS FM Row drillable header 4 4" xfId="2524"/>
    <cellStyle name="SAS FM Row drillable header 5" xfId="2525"/>
    <cellStyle name="SAS FM Row drillable header 6" xfId="2526"/>
    <cellStyle name="SAS FM Row header" xfId="2527"/>
    <cellStyle name="SAS FM Row header 2" xfId="2528"/>
    <cellStyle name="SAS FM Row header 2 2" xfId="2529"/>
    <cellStyle name="SAS FM Row header 2 2 2" xfId="2530"/>
    <cellStyle name="SAS FM Row header 3" xfId="2531"/>
    <cellStyle name="SAS FM Row header 4" xfId="2532"/>
    <cellStyle name="SAS FM Row header 4 2" xfId="2533"/>
    <cellStyle name="SAS FM Row header 4 3" xfId="2534"/>
    <cellStyle name="SAS FM Row header 5" xfId="2535"/>
    <cellStyle name="SAS FM Row header 5 2" xfId="2536"/>
    <cellStyle name="SAS FM Row header 5 3" xfId="2537"/>
    <cellStyle name="SAS FM Row header 6" xfId="2538"/>
    <cellStyle name="SAS FM Slicers" xfId="2539"/>
    <cellStyle name="SAS FM Slicers 2" xfId="2540"/>
    <cellStyle name="SAS FM Supplemented member data cell" xfId="2541"/>
    <cellStyle name="SAS FM Supplemented member data cell 2" xfId="2542"/>
    <cellStyle name="SAS FM Supplemented member data cell 3" xfId="2543"/>
    <cellStyle name="SAS FM Supplemented member data cell 3 2" xfId="2544"/>
    <cellStyle name="SAS FM Supplemented member data cell 4" xfId="2545"/>
    <cellStyle name="SAS FM Writeable data cell" xfId="2546"/>
    <cellStyle name="SAS FM Writeable data cell 2" xfId="2547"/>
    <cellStyle name="SAS FM Writeable data cell 3" xfId="2548"/>
    <cellStyle name="SAS FM Writeable data cell 3 2" xfId="2549"/>
    <cellStyle name="SAS FM Writeable data cell 4" xfId="2550"/>
    <cellStyle name="Testo avviso" xfId="2551"/>
    <cellStyle name="Testo avviso 2" xfId="2552"/>
    <cellStyle name="Testo descrittivo" xfId="2553"/>
    <cellStyle name="Testo descrittivo 2" xfId="2554"/>
    <cellStyle name="Testo descrittivo 2 2" xfId="2555"/>
    <cellStyle name="Titolo" xfId="2556"/>
    <cellStyle name="Titolo 1" xfId="2557"/>
    <cellStyle name="Titolo 1 2" xfId="2558"/>
    <cellStyle name="Titolo 1 2 2" xfId="2559"/>
    <cellStyle name="Titolo 2" xfId="2560"/>
    <cellStyle name="Titolo 2 2" xfId="2561"/>
    <cellStyle name="Titolo 2 2 2" xfId="2562"/>
    <cellStyle name="Titolo 3" xfId="2563"/>
    <cellStyle name="Titolo 3 2" xfId="2564"/>
    <cellStyle name="Titolo 3 2 2" xfId="2565"/>
    <cellStyle name="Titolo 4" xfId="2566"/>
    <cellStyle name="Titolo 4 2" xfId="2567"/>
    <cellStyle name="Titolo 4 2 2" xfId="2568"/>
    <cellStyle name="Titolo 5" xfId="2569"/>
    <cellStyle name="Titolo 5 2" xfId="2570"/>
    <cellStyle name="Titolo 5 2 2" xfId="2571"/>
    <cellStyle name="Titolo 6" xfId="2572"/>
    <cellStyle name="Totale" xfId="2573"/>
    <cellStyle name="Totale 2" xfId="2574"/>
    <cellStyle name="Totale 2 2" xfId="2575"/>
    <cellStyle name="Valore non valido" xfId="2576"/>
    <cellStyle name="Valore non valido 2" xfId="2577"/>
    <cellStyle name="Valore tabella pivot" xfId="2578"/>
    <cellStyle name="Valore valido" xfId="2579"/>
    <cellStyle name="Valore valido 2" xfId="2580"/>
    <cellStyle name="Currency" xfId="2581"/>
    <cellStyle name="Currency [0]" xfId="2582"/>
    <cellStyle name="Valuta 2" xfId="2583"/>
    <cellStyle name="Valuta 3" xfId="2584"/>
    <cellStyle name="Valuta 3 2" xfId="2585"/>
    <cellStyle name="Valuta 3 2 2" xfId="2586"/>
    <cellStyle name="Valuta 3 2 2 2" xfId="2587"/>
    <cellStyle name="Valuta 3 2 3" xfId="2588"/>
    <cellStyle name="Valuta 3 3" xfId="2589"/>
    <cellStyle name="Valuta 3 3 2" xfId="2590"/>
    <cellStyle name="Valuta 3 4" xfId="2591"/>
    <cellStyle name="Valuta 3 4 2" xfId="2592"/>
    <cellStyle name="Valuta 3 5" xfId="25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66.421875" style="0" customWidth="1"/>
    <col min="2" max="2" width="15.8515625" style="32" customWidth="1"/>
    <col min="3" max="3" width="1.7109375" style="0" customWidth="1"/>
    <col min="4" max="4" width="9.140625" style="0" customWidth="1"/>
  </cols>
  <sheetData>
    <row r="1" spans="1:2" ht="18">
      <c r="A1" s="36" t="s">
        <v>107</v>
      </c>
      <c r="B1" s="36"/>
    </row>
    <row r="2" spans="1:2" ht="23.25">
      <c r="A2" s="37" t="s">
        <v>0</v>
      </c>
      <c r="B2" s="37"/>
    </row>
    <row r="3" spans="1:2" ht="23.25">
      <c r="A3" s="1" t="s">
        <v>108</v>
      </c>
      <c r="B3" s="17"/>
    </row>
    <row r="4" spans="1:2" ht="12.75">
      <c r="A4" s="2" t="s">
        <v>1</v>
      </c>
      <c r="B4" s="33" t="s">
        <v>109</v>
      </c>
    </row>
    <row r="5" spans="1:2" ht="12.75">
      <c r="A5" s="3" t="s">
        <v>2</v>
      </c>
      <c r="B5" s="18"/>
    </row>
    <row r="6" spans="1:2" ht="12.75">
      <c r="A6" s="4" t="s">
        <v>3</v>
      </c>
      <c r="B6" s="19">
        <f>B7+B8+B15+B20</f>
        <v>262069929</v>
      </c>
    </row>
    <row r="7" spans="1:2" ht="26.25">
      <c r="A7" s="5" t="s">
        <v>4</v>
      </c>
      <c r="B7" s="20">
        <v>208075947</v>
      </c>
    </row>
    <row r="8" spans="1:2" ht="12.75">
      <c r="A8" s="5" t="s">
        <v>5</v>
      </c>
      <c r="B8" s="22">
        <f>SUM(B9:B14)</f>
        <v>42492839</v>
      </c>
    </row>
    <row r="9" spans="1:2" ht="12.75">
      <c r="A9" s="6" t="s">
        <v>6</v>
      </c>
      <c r="B9" s="21">
        <v>1322327</v>
      </c>
    </row>
    <row r="10" spans="1:2" ht="26.25">
      <c r="A10" s="6" t="s">
        <v>7</v>
      </c>
      <c r="B10" s="21"/>
    </row>
    <row r="11" spans="1:2" ht="26.25">
      <c r="A11" s="6" t="s">
        <v>8</v>
      </c>
      <c r="B11" s="21"/>
    </row>
    <row r="12" spans="1:2" ht="12.75">
      <c r="A12" s="6" t="s">
        <v>9</v>
      </c>
      <c r="B12" s="21">
        <v>1986805</v>
      </c>
    </row>
    <row r="13" spans="1:2" ht="12.75">
      <c r="A13" s="6" t="s">
        <v>10</v>
      </c>
      <c r="B13" s="20">
        <v>38829098</v>
      </c>
    </row>
    <row r="14" spans="1:2" ht="12.75">
      <c r="A14" s="6" t="s">
        <v>11</v>
      </c>
      <c r="B14" s="21">
        <v>354609</v>
      </c>
    </row>
    <row r="15" spans="1:2" ht="12.75">
      <c r="A15" s="34" t="s">
        <v>12</v>
      </c>
      <c r="B15" s="22">
        <v>0</v>
      </c>
    </row>
    <row r="16" spans="1:2" ht="12.75">
      <c r="A16" s="6" t="s">
        <v>13</v>
      </c>
      <c r="B16" s="21">
        <v>0</v>
      </c>
    </row>
    <row r="17" spans="1:2" ht="12.75">
      <c r="A17" s="6" t="s">
        <v>14</v>
      </c>
      <c r="B17" s="21">
        <v>0</v>
      </c>
    </row>
    <row r="18" spans="1:2" ht="12.75">
      <c r="A18" s="6" t="s">
        <v>15</v>
      </c>
      <c r="B18" s="21">
        <v>0</v>
      </c>
    </row>
    <row r="19" spans="1:2" ht="12.75">
      <c r="A19" s="6" t="s">
        <v>16</v>
      </c>
      <c r="B19" s="21">
        <v>0</v>
      </c>
    </row>
    <row r="20" spans="1:2" ht="12.75">
      <c r="A20" s="35" t="s">
        <v>17</v>
      </c>
      <c r="B20" s="22">
        <v>11501143</v>
      </c>
    </row>
    <row r="21" spans="1:2" ht="26.25">
      <c r="A21" s="8" t="s">
        <v>18</v>
      </c>
      <c r="B21" s="22">
        <v>5596996</v>
      </c>
    </row>
    <row r="22" spans="1:2" ht="26.25">
      <c r="A22" s="8" t="s">
        <v>19</v>
      </c>
      <c r="B22" s="22">
        <v>2018457</v>
      </c>
    </row>
    <row r="23" spans="1:2" ht="26.25">
      <c r="A23" s="8" t="s">
        <v>20</v>
      </c>
      <c r="B23" s="22">
        <f>B24+B25+B26</f>
        <v>353006961</v>
      </c>
    </row>
    <row r="24" spans="1:2" ht="26.25">
      <c r="A24" s="7" t="s">
        <v>21</v>
      </c>
      <c r="B24" s="20">
        <v>336601099</v>
      </c>
    </row>
    <row r="25" spans="1:2" ht="12.75">
      <c r="A25" s="7" t="s">
        <v>22</v>
      </c>
      <c r="B25" s="20">
        <v>10035395</v>
      </c>
    </row>
    <row r="26" spans="1:2" ht="12.75">
      <c r="A26" s="5" t="s">
        <v>23</v>
      </c>
      <c r="B26" s="20">
        <v>6370467</v>
      </c>
    </row>
    <row r="27" spans="1:2" ht="12.75">
      <c r="A27" s="4" t="s">
        <v>24</v>
      </c>
      <c r="B27" s="22">
        <v>9797841</v>
      </c>
    </row>
    <row r="28" spans="1:2" ht="26.25">
      <c r="A28" s="4" t="s">
        <v>25</v>
      </c>
      <c r="B28" s="22">
        <v>3189881</v>
      </c>
    </row>
    <row r="29" spans="1:2" ht="12.75">
      <c r="A29" s="4" t="s">
        <v>26</v>
      </c>
      <c r="B29" s="22">
        <v>29594766</v>
      </c>
    </row>
    <row r="30" spans="1:2" ht="12.75">
      <c r="A30" s="4" t="s">
        <v>27</v>
      </c>
      <c r="B30" s="22"/>
    </row>
    <row r="31" spans="1:2" ht="12.75">
      <c r="A31" s="4" t="s">
        <v>28</v>
      </c>
      <c r="B31" s="22">
        <v>4873927</v>
      </c>
    </row>
    <row r="32" spans="1:3" ht="12.75">
      <c r="A32" s="9" t="s">
        <v>29</v>
      </c>
      <c r="B32" s="23">
        <f>B6+B22+B23+B27+B28+B29+B31-B21</f>
        <v>658954766</v>
      </c>
      <c r="C32" s="10"/>
    </row>
    <row r="33" spans="1:2" ht="12.75">
      <c r="A33" s="11"/>
      <c r="B33" s="22"/>
    </row>
    <row r="34" spans="1:2" ht="12.75">
      <c r="A34" s="3" t="s">
        <v>30</v>
      </c>
      <c r="B34" s="22"/>
    </row>
    <row r="35" spans="1:2" ht="12.75">
      <c r="A35" s="4" t="s">
        <v>31</v>
      </c>
      <c r="B35" s="22">
        <f>SUM(B36:B37)</f>
        <v>172036093</v>
      </c>
    </row>
    <row r="36" spans="1:2" ht="12.75">
      <c r="A36" s="5" t="s">
        <v>32</v>
      </c>
      <c r="B36" s="20">
        <v>165637388</v>
      </c>
    </row>
    <row r="37" spans="1:2" ht="12.75">
      <c r="A37" s="7" t="s">
        <v>33</v>
      </c>
      <c r="B37" s="20">
        <v>6398705</v>
      </c>
    </row>
    <row r="38" spans="1:2" ht="12.75">
      <c r="A38" s="8" t="s">
        <v>34</v>
      </c>
      <c r="B38" s="22">
        <f>SUM(B39:B55)</f>
        <v>69631378</v>
      </c>
    </row>
    <row r="39" spans="1:2" ht="12.75">
      <c r="A39" s="7" t="s">
        <v>35</v>
      </c>
      <c r="B39" s="20"/>
    </row>
    <row r="40" spans="1:2" ht="12.75">
      <c r="A40" s="7" t="s">
        <v>36</v>
      </c>
      <c r="B40" s="20"/>
    </row>
    <row r="41" spans="1:2" ht="26.25">
      <c r="A41" s="7" t="s">
        <v>37</v>
      </c>
      <c r="B41" s="20">
        <v>1042110</v>
      </c>
    </row>
    <row r="42" spans="1:2" ht="12.75">
      <c r="A42" s="7" t="s">
        <v>38</v>
      </c>
      <c r="B42" s="20"/>
    </row>
    <row r="43" spans="1:2" ht="12.75">
      <c r="A43" s="7" t="s">
        <v>39</v>
      </c>
      <c r="B43" s="20">
        <v>2479645</v>
      </c>
    </row>
    <row r="44" spans="1:2" ht="12.75">
      <c r="A44" s="7" t="s">
        <v>40</v>
      </c>
      <c r="B44" s="20">
        <v>8257718</v>
      </c>
    </row>
    <row r="45" spans="1:2" ht="12.75">
      <c r="A45" s="7" t="s">
        <v>41</v>
      </c>
      <c r="B45" s="20"/>
    </row>
    <row r="46" spans="1:2" ht="26.25">
      <c r="A46" s="7" t="s">
        <v>42</v>
      </c>
      <c r="B46" s="20"/>
    </row>
    <row r="47" spans="1:2" ht="12.75">
      <c r="A47" s="7" t="s">
        <v>43</v>
      </c>
      <c r="B47" s="20"/>
    </row>
    <row r="48" spans="1:2" ht="12.75">
      <c r="A48" s="7" t="s">
        <v>44</v>
      </c>
      <c r="B48" s="20"/>
    </row>
    <row r="49" spans="1:2" ht="12.75">
      <c r="A49" s="7" t="s">
        <v>45</v>
      </c>
      <c r="B49" s="20">
        <v>32418333</v>
      </c>
    </row>
    <row r="50" spans="1:2" ht="12.75">
      <c r="A50" s="7" t="s">
        <v>46</v>
      </c>
      <c r="B50" s="20"/>
    </row>
    <row r="51" spans="1:2" ht="26.25">
      <c r="A51" s="7" t="s">
        <v>47</v>
      </c>
      <c r="B51" s="20">
        <v>7441819</v>
      </c>
    </row>
    <row r="52" spans="1:2" ht="12.75">
      <c r="A52" s="7" t="s">
        <v>48</v>
      </c>
      <c r="B52" s="20">
        <v>1383532</v>
      </c>
    </row>
    <row r="53" spans="1:2" ht="26.25">
      <c r="A53" s="7" t="s">
        <v>49</v>
      </c>
      <c r="B53" s="20">
        <v>11613167</v>
      </c>
    </row>
    <row r="54" spans="1:2" ht="12.75">
      <c r="A54" s="7" t="s">
        <v>50</v>
      </c>
      <c r="B54" s="20">
        <v>4995054</v>
      </c>
    </row>
    <row r="55" spans="1:2" ht="12.75">
      <c r="A55" s="7" t="s">
        <v>51</v>
      </c>
      <c r="B55" s="20"/>
    </row>
    <row r="56" spans="1:2" ht="12.75">
      <c r="A56" s="8" t="s">
        <v>52</v>
      </c>
      <c r="B56" s="22">
        <f>SUM(B57:B59)</f>
        <v>53319334</v>
      </c>
    </row>
    <row r="57" spans="1:2" ht="12.75">
      <c r="A57" s="7" t="s">
        <v>53</v>
      </c>
      <c r="B57" s="20">
        <v>51677549</v>
      </c>
    </row>
    <row r="58" spans="1:2" ht="26.25">
      <c r="A58" s="7" t="s">
        <v>54</v>
      </c>
      <c r="B58" s="20">
        <v>1308534</v>
      </c>
    </row>
    <row r="59" spans="1:2" ht="12.75">
      <c r="A59" s="7" t="s">
        <v>55</v>
      </c>
      <c r="B59" s="20">
        <v>333251</v>
      </c>
    </row>
    <row r="60" spans="1:2" ht="12.75">
      <c r="A60" s="8" t="s">
        <v>56</v>
      </c>
      <c r="B60" s="22">
        <v>21149836</v>
      </c>
    </row>
    <row r="61" spans="1:2" ht="12.75">
      <c r="A61" s="8" t="s">
        <v>57</v>
      </c>
      <c r="B61" s="22">
        <v>24412496</v>
      </c>
    </row>
    <row r="62" spans="1:2" ht="12.75">
      <c r="A62" s="8" t="s">
        <v>58</v>
      </c>
      <c r="B62" s="22">
        <f>SUM(B63:B67)</f>
        <v>247796504</v>
      </c>
    </row>
    <row r="63" spans="1:2" ht="12.75">
      <c r="A63" s="7" t="s">
        <v>59</v>
      </c>
      <c r="B63" s="20">
        <v>85319054</v>
      </c>
    </row>
    <row r="64" spans="1:2" ht="12.75">
      <c r="A64" s="7" t="s">
        <v>60</v>
      </c>
      <c r="B64" s="20">
        <v>7180331</v>
      </c>
    </row>
    <row r="65" spans="1:2" ht="12.75">
      <c r="A65" s="7" t="s">
        <v>61</v>
      </c>
      <c r="B65" s="20">
        <v>99869843</v>
      </c>
    </row>
    <row r="66" spans="1:2" ht="12.75">
      <c r="A66" s="7" t="s">
        <v>62</v>
      </c>
      <c r="B66" s="20">
        <v>2301787</v>
      </c>
    </row>
    <row r="67" spans="1:2" ht="12.75">
      <c r="A67" s="7" t="s">
        <v>63</v>
      </c>
      <c r="B67" s="20">
        <v>53125489</v>
      </c>
    </row>
    <row r="68" spans="1:2" ht="12.75">
      <c r="A68" s="8" t="s">
        <v>64</v>
      </c>
      <c r="B68" s="22">
        <v>6230535</v>
      </c>
    </row>
    <row r="69" spans="1:2" ht="12.75">
      <c r="A69" s="8" t="s">
        <v>65</v>
      </c>
      <c r="B69" s="22">
        <f>SUM(B70:B72)</f>
        <v>38705744</v>
      </c>
    </row>
    <row r="70" spans="1:2" ht="12.75">
      <c r="A70" s="7" t="s">
        <v>66</v>
      </c>
      <c r="B70" s="20">
        <v>351673</v>
      </c>
    </row>
    <row r="71" spans="1:2" ht="12.75">
      <c r="A71" s="7" t="s">
        <v>67</v>
      </c>
      <c r="B71" s="20">
        <v>27266146</v>
      </c>
    </row>
    <row r="72" spans="1:2" ht="12.75">
      <c r="A72" s="7" t="s">
        <v>68</v>
      </c>
      <c r="B72" s="20">
        <v>11087925</v>
      </c>
    </row>
    <row r="73" spans="1:2" ht="12.75">
      <c r="A73" s="8" t="s">
        <v>69</v>
      </c>
      <c r="B73" s="22"/>
    </row>
    <row r="74" spans="1:2" ht="12.75">
      <c r="A74" s="8" t="s">
        <v>70</v>
      </c>
      <c r="B74" s="22">
        <f>SUM(B75:B76)</f>
        <v>-580863</v>
      </c>
    </row>
    <row r="75" spans="1:2" ht="12.75">
      <c r="A75" s="7" t="s">
        <v>71</v>
      </c>
      <c r="B75" s="20">
        <v>-493461</v>
      </c>
    </row>
    <row r="76" spans="1:2" ht="12.75">
      <c r="A76" s="7" t="s">
        <v>72</v>
      </c>
      <c r="B76" s="20">
        <v>-87402</v>
      </c>
    </row>
    <row r="77" spans="1:2" ht="12.75">
      <c r="A77" s="8" t="s">
        <v>73</v>
      </c>
      <c r="B77" s="22">
        <f>SUM(B78:B81)</f>
        <v>10980793</v>
      </c>
    </row>
    <row r="78" spans="1:2" ht="12.75">
      <c r="A78" s="7" t="s">
        <v>74</v>
      </c>
      <c r="B78" s="20">
        <v>4828000</v>
      </c>
    </row>
    <row r="79" spans="1:2" ht="12.75">
      <c r="A79" s="7" t="s">
        <v>75</v>
      </c>
      <c r="B79" s="20">
        <v>69785</v>
      </c>
    </row>
    <row r="80" spans="1:2" ht="12.75">
      <c r="A80" s="7" t="s">
        <v>76</v>
      </c>
      <c r="B80" s="20">
        <v>3112624</v>
      </c>
    </row>
    <row r="81" spans="1:2" ht="12.75">
      <c r="A81" s="7" t="s">
        <v>77</v>
      </c>
      <c r="B81" s="20">
        <v>2970384</v>
      </c>
    </row>
    <row r="82" spans="1:2" ht="12.75">
      <c r="A82" s="9" t="s">
        <v>78</v>
      </c>
      <c r="B82" s="23">
        <f>B35+B38+B56+B60+B61+B62+B68+B74+B77+B69+B73</f>
        <v>643681850</v>
      </c>
    </row>
    <row r="83" spans="1:2" ht="14.25" thickBot="1">
      <c r="A83" s="12"/>
      <c r="B83" s="24"/>
    </row>
    <row r="84" spans="1:2" ht="13.5" thickBot="1">
      <c r="A84" s="13" t="s">
        <v>79</v>
      </c>
      <c r="B84" s="25">
        <f>B32-B82</f>
        <v>15272916</v>
      </c>
    </row>
    <row r="85" spans="1:2" ht="13.5">
      <c r="A85" s="14"/>
      <c r="B85" s="26"/>
    </row>
    <row r="86" spans="1:2" ht="12.75">
      <c r="A86" s="3" t="s">
        <v>80</v>
      </c>
      <c r="B86" s="22">
        <v>0</v>
      </c>
    </row>
    <row r="87" spans="1:2" ht="12.75">
      <c r="A87" s="8" t="s">
        <v>81</v>
      </c>
      <c r="B87" s="22">
        <v>411</v>
      </c>
    </row>
    <row r="88" spans="1:2" ht="12.75">
      <c r="A88" s="8" t="s">
        <v>82</v>
      </c>
      <c r="B88" s="22"/>
    </row>
    <row r="89" spans="1:2" ht="12.75">
      <c r="A89" s="9" t="s">
        <v>83</v>
      </c>
      <c r="B89" s="23">
        <f>SUM(B85:B88)</f>
        <v>411</v>
      </c>
    </row>
    <row r="90" spans="1:2" ht="13.5">
      <c r="A90" s="14"/>
      <c r="B90" s="27"/>
    </row>
    <row r="91" spans="1:2" ht="12.75">
      <c r="A91" s="3" t="s">
        <v>84</v>
      </c>
      <c r="B91" s="22">
        <v>0</v>
      </c>
    </row>
    <row r="92" spans="1:2" ht="12.75">
      <c r="A92" s="8" t="s">
        <v>85</v>
      </c>
      <c r="B92" s="22">
        <v>0</v>
      </c>
    </row>
    <row r="93" spans="1:2" ht="12.75">
      <c r="A93" s="8" t="s">
        <v>86</v>
      </c>
      <c r="B93" s="22">
        <v>0</v>
      </c>
    </row>
    <row r="94" spans="1:2" ht="12.75">
      <c r="A94" s="9" t="s">
        <v>87</v>
      </c>
      <c r="B94" s="23">
        <v>0</v>
      </c>
    </row>
    <row r="95" spans="1:2" ht="12.75">
      <c r="A95" s="14"/>
      <c r="B95" s="22">
        <v>0</v>
      </c>
    </row>
    <row r="96" spans="1:2" ht="12.75">
      <c r="A96" s="3" t="s">
        <v>88</v>
      </c>
      <c r="B96" s="22">
        <v>0</v>
      </c>
    </row>
    <row r="97" spans="1:2" ht="12.75">
      <c r="A97" s="8" t="s">
        <v>89</v>
      </c>
      <c r="B97" s="22">
        <f>SUM(B98:B99)</f>
        <v>4031343</v>
      </c>
    </row>
    <row r="98" spans="1:2" ht="12.75">
      <c r="A98" s="7" t="s">
        <v>90</v>
      </c>
      <c r="B98" s="20"/>
    </row>
    <row r="99" spans="1:2" ht="12.75">
      <c r="A99" s="7" t="s">
        <v>91</v>
      </c>
      <c r="B99" s="20">
        <v>4031343</v>
      </c>
    </row>
    <row r="100" spans="1:2" ht="12.75">
      <c r="A100" s="8" t="s">
        <v>92</v>
      </c>
      <c r="B100" s="22">
        <f>SUM(B101:B102)</f>
        <v>1499617</v>
      </c>
    </row>
    <row r="101" spans="1:2" ht="12.75">
      <c r="A101" s="7" t="s">
        <v>93</v>
      </c>
      <c r="B101" s="20"/>
    </row>
    <row r="102" spans="1:2" ht="12.75">
      <c r="A102" s="7" t="s">
        <v>94</v>
      </c>
      <c r="B102" s="20">
        <v>1499617</v>
      </c>
    </row>
    <row r="103" spans="1:2" ht="12.75">
      <c r="A103" s="9" t="s">
        <v>95</v>
      </c>
      <c r="B103" s="23">
        <f>B97-B100</f>
        <v>2531726</v>
      </c>
    </row>
    <row r="104" spans="1:2" ht="14.25" thickBot="1">
      <c r="A104" s="15"/>
      <c r="B104" s="28"/>
    </row>
    <row r="105" spans="1:2" ht="13.5" thickBot="1">
      <c r="A105" s="13" t="s">
        <v>96</v>
      </c>
      <c r="B105" s="23">
        <f>B32-B82+B89+B94+B103</f>
        <v>17805053</v>
      </c>
    </row>
    <row r="106" spans="1:2" ht="12.75">
      <c r="A106" s="14"/>
      <c r="B106" s="22"/>
    </row>
    <row r="107" spans="1:2" ht="12.75">
      <c r="A107" s="3" t="s">
        <v>97</v>
      </c>
      <c r="B107" s="22"/>
    </row>
    <row r="108" spans="1:2" ht="12.75">
      <c r="A108" s="8" t="s">
        <v>98</v>
      </c>
      <c r="B108" s="22">
        <f>SUM(B109:B112)</f>
        <v>17434840</v>
      </c>
    </row>
    <row r="109" spans="1:2" ht="12.75">
      <c r="A109" s="7" t="s">
        <v>99</v>
      </c>
      <c r="B109" s="20">
        <v>16410759</v>
      </c>
    </row>
    <row r="110" spans="1:2" ht="26.25">
      <c r="A110" s="7" t="s">
        <v>100</v>
      </c>
      <c r="B110" s="20">
        <v>326032</v>
      </c>
    </row>
    <row r="111" spans="1:2" ht="12.75">
      <c r="A111" s="5" t="s">
        <v>101</v>
      </c>
      <c r="B111" s="20">
        <v>698049</v>
      </c>
    </row>
    <row r="112" spans="1:2" ht="12.75">
      <c r="A112" s="7" t="s">
        <v>102</v>
      </c>
      <c r="B112" s="20"/>
    </row>
    <row r="113" spans="1:2" ht="12.75">
      <c r="A113" s="8" t="s">
        <v>103</v>
      </c>
      <c r="B113" s="22">
        <v>370213</v>
      </c>
    </row>
    <row r="114" spans="1:2" ht="26.25">
      <c r="A114" s="8" t="s">
        <v>104</v>
      </c>
      <c r="B114" s="22">
        <v>0</v>
      </c>
    </row>
    <row r="115" spans="1:2" ht="12.75">
      <c r="A115" s="9" t="s">
        <v>105</v>
      </c>
      <c r="B115" s="23">
        <f>B108+B113</f>
        <v>17805053</v>
      </c>
    </row>
    <row r="116" spans="1:2" ht="12.75">
      <c r="A116" s="14"/>
      <c r="B116" s="22"/>
    </row>
    <row r="117" spans="1:2" ht="12.75">
      <c r="A117" s="3" t="s">
        <v>106</v>
      </c>
      <c r="B117" s="22">
        <f>B32-B82+B89+B94+B103-B115</f>
        <v>0</v>
      </c>
    </row>
    <row r="118" spans="1:2" ht="12.75">
      <c r="A118" s="16"/>
      <c r="B118" s="29"/>
    </row>
    <row r="119" spans="1:2" ht="12.75">
      <c r="A119" s="16"/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apironi</dc:creator>
  <cp:keywords/>
  <dc:description/>
  <cp:lastModifiedBy>apironi</cp:lastModifiedBy>
  <cp:lastPrinted>2021-11-16T11:10:03Z</cp:lastPrinted>
  <dcterms:created xsi:type="dcterms:W3CDTF">2017-09-04T13:48:07Z</dcterms:created>
  <dcterms:modified xsi:type="dcterms:W3CDTF">2021-11-16T13:14:22Z</dcterms:modified>
  <cp:category/>
  <cp:version/>
  <cp:contentType/>
  <cp:contentStatus/>
</cp:coreProperties>
</file>