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oconfalonieri\Desktop\"/>
    </mc:Choice>
  </mc:AlternateContent>
  <xr:revisionPtr revIDLastSave="0" documentId="8_{DD4F1E19-CA1F-4BED-B655-97BB76DFFB31}" xr6:coauthVersionLast="47" xr6:coauthVersionMax="47" xr10:uidLastSave="{00000000-0000-0000-0000-000000000000}"/>
  <bookViews>
    <workbookView xWindow="-120" yWindow="-120" windowWidth="21840" windowHeight="13140" tabRatio="816" xr2:uid="{00000000-000D-0000-FFFF-FFFF00000000}"/>
  </bookViews>
  <sheets>
    <sheet name="All. 1 - Dettaglio appar." sheetId="8" r:id="rId1"/>
    <sheet name="All 2 - Tipo Contratto" sheetId="13" r:id="rId2"/>
    <sheet name="All 3 - Downtime" sheetId="11" r:id="rId3"/>
    <sheet name="All. 4 - listino parti escl" sheetId="10" r:id="rId4"/>
    <sheet name="All. 5 - Num Periodiche" sheetId="15" r:id="rId5"/>
    <sheet name="All. 6 - Presentazione offerta" sheetId="16" r:id="rId6"/>
    <sheet name="Completo" sheetId="1" r:id="rId7"/>
    <sheet name="Foglio2" sheetId="18" state="hidden" r:id="rId8"/>
    <sheet name="Foglio1" sheetId="17" state="hidden" r:id="rId9"/>
  </sheets>
  <definedNames>
    <definedName name="_xlnm._FilterDatabase" localSheetId="6" hidden="1">Completo!$A$1:$AD$570</definedName>
  </definedNames>
  <calcPr calcId="191029"/>
  <pivotCaches>
    <pivotCache cacheId="0" r:id="rId10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531" i="16" l="1"/>
  <c r="V535" i="16"/>
  <c r="V503" i="16"/>
  <c r="V504" i="16"/>
  <c r="V505" i="16"/>
  <c r="V506" i="16"/>
  <c r="V507" i="16"/>
  <c r="V508" i="16"/>
  <c r="V509" i="16"/>
  <c r="V510" i="16"/>
  <c r="V511" i="16"/>
  <c r="V512" i="16"/>
  <c r="V513" i="16"/>
  <c r="V514" i="16"/>
  <c r="V515" i="16"/>
  <c r="V516" i="16"/>
  <c r="V517" i="16"/>
  <c r="V518" i="16"/>
  <c r="V519" i="16"/>
  <c r="V520" i="16"/>
  <c r="V521" i="16"/>
  <c r="V522" i="16"/>
  <c r="V523" i="16"/>
  <c r="V524" i="16"/>
  <c r="V525" i="16"/>
  <c r="V526" i="16"/>
  <c r="V527" i="16"/>
  <c r="V528" i="16"/>
  <c r="V529" i="16"/>
  <c r="V530" i="16"/>
  <c r="V532" i="16"/>
  <c r="V533" i="16"/>
  <c r="V534" i="16"/>
  <c r="V536" i="16"/>
  <c r="V537" i="16"/>
  <c r="V502" i="16"/>
  <c r="V501" i="16"/>
  <c r="U538" i="16"/>
  <c r="Q538" i="16" l="1"/>
  <c r="V11" i="16" l="1"/>
  <c r="V12" i="16"/>
  <c r="V13" i="16"/>
  <c r="V14" i="16"/>
  <c r="V15" i="16"/>
  <c r="V16" i="16"/>
  <c r="V17" i="16"/>
  <c r="V18" i="16"/>
  <c r="V19" i="16"/>
  <c r="V20" i="16"/>
  <c r="V21" i="16"/>
  <c r="V22" i="16"/>
  <c r="V23" i="16"/>
  <c r="V24" i="16"/>
  <c r="V25" i="16"/>
  <c r="V26" i="16"/>
  <c r="V27" i="16"/>
  <c r="V28" i="16"/>
  <c r="V29" i="16"/>
  <c r="V30" i="16"/>
  <c r="V31" i="16"/>
  <c r="V32" i="16"/>
  <c r="V33" i="16"/>
  <c r="V34" i="16"/>
  <c r="V35" i="16"/>
  <c r="V36" i="16"/>
  <c r="V37" i="16"/>
  <c r="V38" i="16"/>
  <c r="V39" i="16"/>
  <c r="V40" i="16"/>
  <c r="V41" i="16"/>
  <c r="V42" i="16"/>
  <c r="V43" i="16"/>
  <c r="V44" i="16"/>
  <c r="V45" i="16"/>
  <c r="V46" i="16"/>
  <c r="V47" i="16"/>
  <c r="V48" i="16"/>
  <c r="V49" i="16"/>
  <c r="V50" i="16"/>
  <c r="V51" i="16"/>
  <c r="V52" i="16"/>
  <c r="V53" i="16"/>
  <c r="V54" i="16"/>
  <c r="V55" i="16"/>
  <c r="V56" i="16"/>
  <c r="V57" i="16"/>
  <c r="V58" i="16"/>
  <c r="V59" i="16"/>
  <c r="V60" i="16"/>
  <c r="V61" i="16"/>
  <c r="V62" i="16"/>
  <c r="V63" i="16"/>
  <c r="V64" i="16"/>
  <c r="V65" i="16"/>
  <c r="V66" i="16"/>
  <c r="V67" i="16"/>
  <c r="V68" i="16"/>
  <c r="V69" i="16"/>
  <c r="V70" i="16"/>
  <c r="V71" i="16"/>
  <c r="V72" i="16"/>
  <c r="V73" i="16"/>
  <c r="V74" i="16"/>
  <c r="V75" i="16"/>
  <c r="V76" i="16"/>
  <c r="V77" i="16"/>
  <c r="V78" i="16"/>
  <c r="V79" i="16"/>
  <c r="V80" i="16"/>
  <c r="V81" i="16"/>
  <c r="V82" i="16"/>
  <c r="V83" i="16"/>
  <c r="V84" i="16"/>
  <c r="V85" i="16"/>
  <c r="V86" i="16"/>
  <c r="V87" i="16"/>
  <c r="V88" i="16"/>
  <c r="V89" i="16"/>
  <c r="V90" i="16"/>
  <c r="V91" i="16"/>
  <c r="V92" i="16"/>
  <c r="V93" i="16"/>
  <c r="V94" i="16"/>
  <c r="V95" i="16"/>
  <c r="V96" i="16"/>
  <c r="V97" i="16"/>
  <c r="V98" i="16"/>
  <c r="V99" i="16"/>
  <c r="V100" i="16"/>
  <c r="V101" i="16"/>
  <c r="V102" i="16"/>
  <c r="V103" i="16"/>
  <c r="V104" i="16"/>
  <c r="V105" i="16"/>
  <c r="V106" i="16"/>
  <c r="V107" i="16"/>
  <c r="V108" i="16"/>
  <c r="V109" i="16"/>
  <c r="V110" i="16"/>
  <c r="V111" i="16"/>
  <c r="V112" i="16"/>
  <c r="V113" i="16"/>
  <c r="V114" i="16"/>
  <c r="V115" i="16"/>
  <c r="V116" i="16"/>
  <c r="V117" i="16"/>
  <c r="V118" i="16"/>
  <c r="V119" i="16"/>
  <c r="V120" i="16"/>
  <c r="V121" i="16"/>
  <c r="V122" i="16"/>
  <c r="V123" i="16"/>
  <c r="V124" i="16"/>
  <c r="V125" i="16"/>
  <c r="V126" i="16"/>
  <c r="V127" i="16"/>
  <c r="V128" i="16"/>
  <c r="V129" i="16"/>
  <c r="V130" i="16"/>
  <c r="V131" i="16"/>
  <c r="V132" i="16"/>
  <c r="V133" i="16"/>
  <c r="V134" i="16"/>
  <c r="V135" i="16"/>
  <c r="V136" i="16"/>
  <c r="V137" i="16"/>
  <c r="V138" i="16"/>
  <c r="V139" i="16"/>
  <c r="V140" i="16"/>
  <c r="V141" i="16"/>
  <c r="V142" i="16"/>
  <c r="V143" i="16"/>
  <c r="V144" i="16"/>
  <c r="V145" i="16"/>
  <c r="V146" i="16"/>
  <c r="V147" i="16"/>
  <c r="V148" i="16"/>
  <c r="V149" i="16"/>
  <c r="V150" i="16"/>
  <c r="V151" i="16"/>
  <c r="V152" i="16"/>
  <c r="V153" i="16"/>
  <c r="V154" i="16"/>
  <c r="V155" i="16"/>
  <c r="V156" i="16"/>
  <c r="V157" i="16"/>
  <c r="V158" i="16"/>
  <c r="V159" i="16"/>
  <c r="V160" i="16"/>
  <c r="V161" i="16"/>
  <c r="V162" i="16"/>
  <c r="V163" i="16"/>
  <c r="V164" i="16"/>
  <c r="V165" i="16"/>
  <c r="V166" i="16"/>
  <c r="V167" i="16"/>
  <c r="V168" i="16"/>
  <c r="V169" i="16"/>
  <c r="V170" i="16"/>
  <c r="V171" i="16"/>
  <c r="V172" i="16"/>
  <c r="V173" i="16"/>
  <c r="V174" i="16"/>
  <c r="V175" i="16"/>
  <c r="V176" i="16"/>
  <c r="V177" i="16"/>
  <c r="V178" i="16"/>
  <c r="V179" i="16"/>
  <c r="V180" i="16"/>
  <c r="V181" i="16"/>
  <c r="V182" i="16"/>
  <c r="V183" i="16"/>
  <c r="V184" i="16"/>
  <c r="V185" i="16"/>
  <c r="V186" i="16"/>
  <c r="V187" i="16"/>
  <c r="V188" i="16"/>
  <c r="V189" i="16"/>
  <c r="V190" i="16"/>
  <c r="V191" i="16"/>
  <c r="V192" i="16"/>
  <c r="V193" i="16"/>
  <c r="V194" i="16"/>
  <c r="V195" i="16"/>
  <c r="V196" i="16"/>
  <c r="V197" i="16"/>
  <c r="V198" i="16"/>
  <c r="V199" i="16"/>
  <c r="V200" i="16"/>
  <c r="V201" i="16"/>
  <c r="V202" i="16"/>
  <c r="V203" i="16"/>
  <c r="V204" i="16"/>
  <c r="V205" i="16"/>
  <c r="V206" i="16"/>
  <c r="V207" i="16"/>
  <c r="V208" i="16"/>
  <c r="V209" i="16"/>
  <c r="V210" i="16"/>
  <c r="V211" i="16"/>
  <c r="V212" i="16"/>
  <c r="V213" i="16"/>
  <c r="V214" i="16"/>
  <c r="V215" i="16"/>
  <c r="V216" i="16"/>
  <c r="V217" i="16"/>
  <c r="V218" i="16"/>
  <c r="V219" i="16"/>
  <c r="V220" i="16"/>
  <c r="V221" i="16"/>
  <c r="V222" i="16"/>
  <c r="V223" i="16"/>
  <c r="V224" i="16"/>
  <c r="V225" i="16"/>
  <c r="V226" i="16"/>
  <c r="V227" i="16"/>
  <c r="V228" i="16"/>
  <c r="V229" i="16"/>
  <c r="V230" i="16"/>
  <c r="V231" i="16"/>
  <c r="V232" i="16"/>
  <c r="V233" i="16"/>
  <c r="V234" i="16"/>
  <c r="V235" i="16"/>
  <c r="V236" i="16"/>
  <c r="V237" i="16"/>
  <c r="V238" i="16"/>
  <c r="V239" i="16"/>
  <c r="V240" i="16"/>
  <c r="V241" i="16"/>
  <c r="V242" i="16"/>
  <c r="V243" i="16"/>
  <c r="V244" i="16"/>
  <c r="V245" i="16"/>
  <c r="V246" i="16"/>
  <c r="V247" i="16"/>
  <c r="V248" i="16"/>
  <c r="V249" i="16"/>
  <c r="V250" i="16"/>
  <c r="V251" i="16"/>
  <c r="V252" i="16"/>
  <c r="V253" i="16"/>
  <c r="V254" i="16"/>
  <c r="V255" i="16"/>
  <c r="V256" i="16"/>
  <c r="V257" i="16"/>
  <c r="V258" i="16"/>
  <c r="V259" i="16"/>
  <c r="V260" i="16"/>
  <c r="V261" i="16"/>
  <c r="V262" i="16"/>
  <c r="V263" i="16"/>
  <c r="V264" i="16"/>
  <c r="V265" i="16"/>
  <c r="V266" i="16"/>
  <c r="V267" i="16"/>
  <c r="V268" i="16"/>
  <c r="V269" i="16"/>
  <c r="V270" i="16"/>
  <c r="V271" i="16"/>
  <c r="V272" i="16"/>
  <c r="V273" i="16"/>
  <c r="V274" i="16"/>
  <c r="V275" i="16"/>
  <c r="V276" i="16"/>
  <c r="V277" i="16"/>
  <c r="V278" i="16"/>
  <c r="V279" i="16"/>
  <c r="V280" i="16"/>
  <c r="V281" i="16"/>
  <c r="V282" i="16"/>
  <c r="V283" i="16"/>
  <c r="V284" i="16"/>
  <c r="V285" i="16"/>
  <c r="V286" i="16"/>
  <c r="V287" i="16"/>
  <c r="V288" i="16"/>
  <c r="V289" i="16"/>
  <c r="V290" i="16"/>
  <c r="V291" i="16"/>
  <c r="V292" i="16"/>
  <c r="V293" i="16"/>
  <c r="V294" i="16"/>
  <c r="V295" i="16"/>
  <c r="V296" i="16"/>
  <c r="V297" i="16"/>
  <c r="V298" i="16"/>
  <c r="V299" i="16"/>
  <c r="V300" i="16"/>
  <c r="V301" i="16"/>
  <c r="V302" i="16"/>
  <c r="V303" i="16"/>
  <c r="V304" i="16"/>
  <c r="V305" i="16"/>
  <c r="V306" i="16"/>
  <c r="V307" i="16"/>
  <c r="V308" i="16"/>
  <c r="V309" i="16"/>
  <c r="V310" i="16"/>
  <c r="V311" i="16"/>
  <c r="V312" i="16"/>
  <c r="V313" i="16"/>
  <c r="V314" i="16"/>
  <c r="V315" i="16"/>
  <c r="V316" i="16"/>
  <c r="V317" i="16"/>
  <c r="V318" i="16"/>
  <c r="V319" i="16"/>
  <c r="V320" i="16"/>
  <c r="V321" i="16"/>
  <c r="V322" i="16"/>
  <c r="V323" i="16"/>
  <c r="V324" i="16"/>
  <c r="V325" i="16"/>
  <c r="V326" i="16"/>
  <c r="V327" i="16"/>
  <c r="V328" i="16"/>
  <c r="V329" i="16"/>
  <c r="V330" i="16"/>
  <c r="V331" i="16"/>
  <c r="V332" i="16"/>
  <c r="V333" i="16"/>
  <c r="V334" i="16"/>
  <c r="V335" i="16"/>
  <c r="V336" i="16"/>
  <c r="V337" i="16"/>
  <c r="V338" i="16"/>
  <c r="V339" i="16"/>
  <c r="V340" i="16"/>
  <c r="V341" i="16"/>
  <c r="V342" i="16"/>
  <c r="V343" i="16"/>
  <c r="V344" i="16"/>
  <c r="V345" i="16"/>
  <c r="V346" i="16"/>
  <c r="V347" i="16"/>
  <c r="V348" i="16"/>
  <c r="V349" i="16"/>
  <c r="V350" i="16"/>
  <c r="V351" i="16"/>
  <c r="V352" i="16"/>
  <c r="V353" i="16"/>
  <c r="V354" i="16"/>
  <c r="V355" i="16"/>
  <c r="V356" i="16"/>
  <c r="V357" i="16"/>
  <c r="V358" i="16"/>
  <c r="V359" i="16"/>
  <c r="V360" i="16"/>
  <c r="V361" i="16"/>
  <c r="V362" i="16"/>
  <c r="V363" i="16"/>
  <c r="V364" i="16"/>
  <c r="V365" i="16"/>
  <c r="V366" i="16"/>
  <c r="V367" i="16"/>
  <c r="V368" i="16"/>
  <c r="V369" i="16"/>
  <c r="V370" i="16"/>
  <c r="V371" i="16"/>
  <c r="V372" i="16"/>
  <c r="V373" i="16"/>
  <c r="V374" i="16"/>
  <c r="V375" i="16"/>
  <c r="V376" i="16"/>
  <c r="V377" i="16"/>
  <c r="V378" i="16"/>
  <c r="V379" i="16"/>
  <c r="V380" i="16"/>
  <c r="V381" i="16"/>
  <c r="V382" i="16"/>
  <c r="V383" i="16"/>
  <c r="V384" i="16"/>
  <c r="V385" i="16"/>
  <c r="V386" i="16"/>
  <c r="V387" i="16"/>
  <c r="V388" i="16"/>
  <c r="V389" i="16"/>
  <c r="V390" i="16"/>
  <c r="V391" i="16"/>
  <c r="V392" i="16"/>
  <c r="V393" i="16"/>
  <c r="V394" i="16"/>
  <c r="V395" i="16"/>
  <c r="V396" i="16"/>
  <c r="V397" i="16"/>
  <c r="V398" i="16"/>
  <c r="V399" i="16"/>
  <c r="V400" i="16"/>
  <c r="V401" i="16"/>
  <c r="V402" i="16"/>
  <c r="V403" i="16"/>
  <c r="V404" i="16"/>
  <c r="V405" i="16"/>
  <c r="V406" i="16"/>
  <c r="V407" i="16"/>
  <c r="V408" i="16"/>
  <c r="V409" i="16"/>
  <c r="V410" i="16"/>
  <c r="V411" i="16"/>
  <c r="V412" i="16"/>
  <c r="V413" i="16"/>
  <c r="V414" i="16"/>
  <c r="V415" i="16"/>
  <c r="V416" i="16"/>
  <c r="V417" i="16"/>
  <c r="V418" i="16"/>
  <c r="V419" i="16"/>
  <c r="V420" i="16"/>
  <c r="V421" i="16"/>
  <c r="V422" i="16"/>
  <c r="V423" i="16"/>
  <c r="V424" i="16"/>
  <c r="V425" i="16"/>
  <c r="V426" i="16"/>
  <c r="V427" i="16"/>
  <c r="V428" i="16"/>
  <c r="V429" i="16"/>
  <c r="V430" i="16"/>
  <c r="V431" i="16"/>
  <c r="V432" i="16"/>
  <c r="V433" i="16"/>
  <c r="V434" i="16"/>
  <c r="V435" i="16"/>
  <c r="V436" i="16"/>
  <c r="V437" i="16"/>
  <c r="V438" i="16"/>
  <c r="V439" i="16"/>
  <c r="V440" i="16"/>
  <c r="V441" i="16"/>
  <c r="V442" i="16"/>
  <c r="V443" i="16"/>
  <c r="V444" i="16"/>
  <c r="V445" i="16"/>
  <c r="V446" i="16"/>
  <c r="V447" i="16"/>
  <c r="V448" i="16"/>
  <c r="V449" i="16"/>
  <c r="V450" i="16"/>
  <c r="V451" i="16"/>
  <c r="V452" i="16"/>
  <c r="V453" i="16"/>
  <c r="V454" i="16"/>
  <c r="V455" i="16"/>
  <c r="V456" i="16"/>
  <c r="V457" i="16"/>
  <c r="V458" i="16"/>
  <c r="V459" i="16"/>
  <c r="V460" i="16"/>
  <c r="V461" i="16"/>
  <c r="V462" i="16"/>
  <c r="V463" i="16"/>
  <c r="V464" i="16"/>
  <c r="V465" i="16"/>
  <c r="V466" i="16"/>
  <c r="V467" i="16"/>
  <c r="V468" i="16"/>
  <c r="V469" i="16"/>
  <c r="V470" i="16"/>
  <c r="V471" i="16"/>
  <c r="V472" i="16"/>
  <c r="V473" i="16"/>
  <c r="V474" i="16"/>
  <c r="V475" i="16"/>
  <c r="V476" i="16"/>
  <c r="V477" i="16"/>
  <c r="V478" i="16"/>
  <c r="V479" i="16"/>
  <c r="V480" i="16"/>
  <c r="V481" i="16"/>
  <c r="V482" i="16"/>
  <c r="V483" i="16"/>
  <c r="V484" i="16"/>
  <c r="V485" i="16"/>
  <c r="V486" i="16"/>
  <c r="V487" i="16"/>
  <c r="V488" i="16"/>
  <c r="V489" i="16"/>
  <c r="V490" i="16"/>
  <c r="V491" i="16"/>
  <c r="V492" i="16"/>
  <c r="V493" i="16"/>
  <c r="V494" i="16"/>
  <c r="V495" i="16"/>
  <c r="V496" i="16"/>
  <c r="V497" i="16"/>
  <c r="V498" i="16"/>
  <c r="V499" i="16"/>
  <c r="V500" i="16"/>
  <c r="V10" i="16"/>
  <c r="T538" i="16" l="1"/>
  <c r="AC570" i="1" l="1"/>
  <c r="AB570" i="1"/>
  <c r="AA570" i="1"/>
  <c r="Z570" i="1"/>
  <c r="Y570" i="1"/>
  <c r="X570" i="1"/>
  <c r="AC569" i="1"/>
  <c r="AB569" i="1"/>
  <c r="AA569" i="1"/>
  <c r="Z569" i="1"/>
  <c r="Y569" i="1"/>
  <c r="X569" i="1"/>
  <c r="AC568" i="1"/>
  <c r="AB568" i="1"/>
  <c r="AA568" i="1"/>
  <c r="Z568" i="1"/>
  <c r="Y568" i="1"/>
  <c r="X568" i="1"/>
  <c r="AC567" i="1"/>
  <c r="AB567" i="1"/>
  <c r="AA567" i="1"/>
  <c r="Z567" i="1"/>
  <c r="Y567" i="1"/>
  <c r="X567" i="1"/>
  <c r="AC566" i="1"/>
  <c r="AB566" i="1"/>
  <c r="AA566" i="1"/>
  <c r="Z566" i="1"/>
  <c r="Y566" i="1"/>
  <c r="X566" i="1"/>
  <c r="AC565" i="1"/>
  <c r="AB565" i="1"/>
  <c r="AA565" i="1"/>
  <c r="Z565" i="1"/>
  <c r="Y565" i="1"/>
  <c r="X565" i="1"/>
  <c r="AC564" i="1"/>
  <c r="AB564" i="1"/>
  <c r="AA564" i="1"/>
  <c r="Z564" i="1"/>
  <c r="Y564" i="1"/>
  <c r="X564" i="1"/>
  <c r="AC563" i="1"/>
  <c r="AB563" i="1"/>
  <c r="AA563" i="1"/>
  <c r="Z563" i="1"/>
  <c r="Y563" i="1"/>
  <c r="X563" i="1"/>
  <c r="AC562" i="1"/>
  <c r="AB562" i="1"/>
  <c r="AA562" i="1"/>
  <c r="Z562" i="1"/>
  <c r="Y562" i="1"/>
  <c r="X562" i="1"/>
  <c r="AC561" i="1"/>
  <c r="AB561" i="1"/>
  <c r="AA561" i="1"/>
  <c r="Z561" i="1"/>
  <c r="Y561" i="1"/>
  <c r="X561" i="1"/>
  <c r="AC560" i="1"/>
  <c r="AB560" i="1"/>
  <c r="AA560" i="1"/>
  <c r="Z560" i="1"/>
  <c r="Y560" i="1"/>
  <c r="X560" i="1"/>
  <c r="AC559" i="1"/>
  <c r="AB559" i="1"/>
  <c r="AA559" i="1"/>
  <c r="Z559" i="1"/>
  <c r="Y559" i="1"/>
  <c r="X559" i="1"/>
  <c r="AC558" i="1"/>
  <c r="AB558" i="1"/>
  <c r="AA558" i="1"/>
  <c r="Z558" i="1"/>
  <c r="Y558" i="1"/>
  <c r="X558" i="1"/>
  <c r="AC557" i="1"/>
  <c r="AB557" i="1"/>
  <c r="AA557" i="1"/>
  <c r="Z557" i="1"/>
  <c r="Y557" i="1"/>
  <c r="X557" i="1"/>
  <c r="AC556" i="1"/>
  <c r="AB556" i="1"/>
  <c r="AA556" i="1"/>
  <c r="Z556" i="1"/>
  <c r="Y556" i="1"/>
  <c r="X556" i="1"/>
  <c r="AC555" i="1"/>
  <c r="AB555" i="1"/>
  <c r="AA555" i="1"/>
  <c r="Z555" i="1"/>
  <c r="Y555" i="1"/>
  <c r="X555" i="1"/>
  <c r="AC554" i="1"/>
  <c r="AB554" i="1"/>
  <c r="AA554" i="1"/>
  <c r="Z554" i="1"/>
  <c r="Y554" i="1"/>
  <c r="X554" i="1"/>
  <c r="AC553" i="1"/>
  <c r="AB553" i="1"/>
  <c r="AA553" i="1"/>
  <c r="Z553" i="1"/>
  <c r="Y553" i="1"/>
  <c r="X553" i="1"/>
  <c r="AC552" i="1"/>
  <c r="AB552" i="1"/>
  <c r="AA552" i="1"/>
  <c r="Z552" i="1"/>
  <c r="Y552" i="1"/>
  <c r="X552" i="1"/>
  <c r="AC551" i="1"/>
  <c r="AB551" i="1"/>
  <c r="AA551" i="1"/>
  <c r="Z551" i="1"/>
  <c r="Y551" i="1"/>
  <c r="X551" i="1"/>
  <c r="AD551" i="1" l="1"/>
  <c r="AD552" i="1"/>
  <c r="AD553" i="1"/>
  <c r="AD554" i="1"/>
  <c r="AD555" i="1"/>
  <c r="AD556" i="1"/>
  <c r="AD557" i="1"/>
  <c r="AD558" i="1"/>
  <c r="AD559" i="1"/>
  <c r="AD560" i="1"/>
  <c r="AD561" i="1"/>
  <c r="AD562" i="1"/>
  <c r="AD563" i="1"/>
  <c r="AD564" i="1"/>
  <c r="AD565" i="1"/>
  <c r="AD566" i="1"/>
  <c r="AD567" i="1"/>
  <c r="AD568" i="1"/>
  <c r="AD569" i="1"/>
  <c r="AD570" i="1"/>
  <c r="X544" i="1"/>
  <c r="Y544" i="1"/>
  <c r="Z544" i="1"/>
  <c r="AA544" i="1"/>
  <c r="AB544" i="1"/>
  <c r="AC544" i="1"/>
  <c r="X545" i="1"/>
  <c r="Y545" i="1"/>
  <c r="Z545" i="1"/>
  <c r="AA545" i="1"/>
  <c r="AB545" i="1"/>
  <c r="AC545" i="1"/>
  <c r="X546" i="1"/>
  <c r="Y546" i="1"/>
  <c r="Z546" i="1"/>
  <c r="AA546" i="1"/>
  <c r="AB546" i="1"/>
  <c r="AC546" i="1"/>
  <c r="X547" i="1"/>
  <c r="Y547" i="1"/>
  <c r="Z547" i="1"/>
  <c r="AA547" i="1"/>
  <c r="AB547" i="1"/>
  <c r="AC547" i="1"/>
  <c r="X548" i="1"/>
  <c r="Y548" i="1"/>
  <c r="Z548" i="1"/>
  <c r="AA548" i="1"/>
  <c r="AB548" i="1"/>
  <c r="AC548" i="1"/>
  <c r="X549" i="1"/>
  <c r="Y549" i="1"/>
  <c r="Z549" i="1"/>
  <c r="AA549" i="1"/>
  <c r="AB549" i="1"/>
  <c r="AC549" i="1"/>
  <c r="X550" i="1"/>
  <c r="Y550" i="1"/>
  <c r="Z550" i="1"/>
  <c r="AA550" i="1"/>
  <c r="AB550" i="1"/>
  <c r="AC550" i="1"/>
  <c r="AD550" i="1" l="1"/>
  <c r="AD549" i="1"/>
  <c r="AD548" i="1"/>
  <c r="AD547" i="1"/>
  <c r="AD546" i="1"/>
  <c r="AD545" i="1"/>
  <c r="AD544" i="1"/>
  <c r="Z414" i="1"/>
  <c r="AC423" i="1"/>
  <c r="AC422" i="1"/>
  <c r="AC421" i="1"/>
  <c r="AC420" i="1"/>
  <c r="AC419" i="1"/>
  <c r="AC418" i="1"/>
  <c r="AC417" i="1"/>
  <c r="AC416" i="1"/>
  <c r="AC415" i="1"/>
  <c r="X420" i="1" l="1"/>
  <c r="X416" i="1"/>
  <c r="Z416" i="1"/>
  <c r="Z420" i="1"/>
  <c r="AB416" i="1"/>
  <c r="AB420" i="1"/>
  <c r="X418" i="1"/>
  <c r="X422" i="1"/>
  <c r="Z418" i="1"/>
  <c r="Z422" i="1"/>
  <c r="AB418" i="1"/>
  <c r="AB422" i="1"/>
  <c r="AC414" i="1"/>
  <c r="X414" i="1"/>
  <c r="AB414" i="1"/>
  <c r="X415" i="1"/>
  <c r="Z415" i="1"/>
  <c r="AB415" i="1"/>
  <c r="X417" i="1"/>
  <c r="Z417" i="1"/>
  <c r="AB417" i="1"/>
  <c r="X419" i="1"/>
  <c r="Z419" i="1"/>
  <c r="AB419" i="1"/>
  <c r="X421" i="1"/>
  <c r="Z421" i="1"/>
  <c r="AB421" i="1"/>
  <c r="X423" i="1"/>
  <c r="Z423" i="1"/>
  <c r="AB423" i="1"/>
  <c r="Y415" i="1"/>
  <c r="AA415" i="1"/>
  <c r="Y416" i="1"/>
  <c r="AA416" i="1"/>
  <c r="Y417" i="1"/>
  <c r="AA417" i="1"/>
  <c r="Y418" i="1"/>
  <c r="AA418" i="1"/>
  <c r="Y419" i="1"/>
  <c r="AA419" i="1"/>
  <c r="Y420" i="1"/>
  <c r="AA420" i="1"/>
  <c r="Y421" i="1"/>
  <c r="AA421" i="1"/>
  <c r="Y422" i="1"/>
  <c r="AA422" i="1"/>
  <c r="Y423" i="1"/>
  <c r="AA423" i="1"/>
  <c r="Y414" i="1"/>
  <c r="AA414" i="1"/>
  <c r="AC409" i="1"/>
  <c r="AD414" i="1" l="1"/>
  <c r="AD423" i="1"/>
  <c r="AD419" i="1"/>
  <c r="AD415" i="1"/>
  <c r="AD422" i="1"/>
  <c r="AD416" i="1"/>
  <c r="AD421" i="1"/>
  <c r="AD417" i="1"/>
  <c r="AD418" i="1"/>
  <c r="AD420" i="1"/>
  <c r="X410" i="1"/>
  <c r="Z410" i="1"/>
  <c r="AA410" i="1"/>
  <c r="Y410" i="1"/>
  <c r="AB410" i="1"/>
  <c r="AC410" i="1"/>
  <c r="AC411" i="1"/>
  <c r="Z411" i="1"/>
  <c r="X411" i="1"/>
  <c r="Y411" i="1"/>
  <c r="AA411" i="1"/>
  <c r="AB411" i="1"/>
  <c r="AC412" i="1"/>
  <c r="Y412" i="1"/>
  <c r="Z412" i="1"/>
  <c r="X412" i="1"/>
  <c r="AA412" i="1"/>
  <c r="AB412" i="1"/>
  <c r="AC413" i="1"/>
  <c r="Y413" i="1"/>
  <c r="Z413" i="1"/>
  <c r="AA413" i="1"/>
  <c r="X413" i="1"/>
  <c r="AB413" i="1"/>
  <c r="Z409" i="1"/>
  <c r="X409" i="1"/>
  <c r="AB409" i="1"/>
  <c r="Y409" i="1"/>
  <c r="AA409" i="1"/>
  <c r="AD413" i="1" l="1"/>
  <c r="AD411" i="1"/>
  <c r="AD410" i="1"/>
  <c r="AD409" i="1"/>
  <c r="AD412" i="1"/>
  <c r="S538" i="16"/>
  <c r="R538" i="16"/>
  <c r="AC425" i="1"/>
  <c r="AB425" i="1"/>
  <c r="AA425" i="1"/>
  <c r="Z425" i="1"/>
  <c r="Y425" i="1"/>
  <c r="X425" i="1"/>
  <c r="AB424" i="1"/>
  <c r="X424" i="1"/>
  <c r="Y424" i="1"/>
  <c r="Z424" i="1"/>
  <c r="AA424" i="1"/>
  <c r="AC424" i="1"/>
  <c r="AC160" i="1"/>
  <c r="Z160" i="1"/>
  <c r="Y158" i="1"/>
  <c r="Y157" i="1"/>
  <c r="AC161" i="1"/>
  <c r="AB161" i="1"/>
  <c r="AA161" i="1"/>
  <c r="Z161" i="1"/>
  <c r="Y161" i="1"/>
  <c r="X161" i="1"/>
  <c r="AB160" i="1"/>
  <c r="AA160" i="1"/>
  <c r="Y160" i="1"/>
  <c r="X160" i="1"/>
  <c r="AC159" i="1"/>
  <c r="AB159" i="1"/>
  <c r="AA159" i="1"/>
  <c r="Z159" i="1"/>
  <c r="Y159" i="1"/>
  <c r="X159" i="1"/>
  <c r="AC158" i="1"/>
  <c r="AB158" i="1"/>
  <c r="AA158" i="1"/>
  <c r="Z158" i="1"/>
  <c r="X158" i="1"/>
  <c r="AC157" i="1"/>
  <c r="AB157" i="1"/>
  <c r="AA157" i="1"/>
  <c r="Z157" i="1"/>
  <c r="X157" i="1"/>
  <c r="AC543" i="1"/>
  <c r="AB543" i="1"/>
  <c r="AA543" i="1"/>
  <c r="Z543" i="1"/>
  <c r="Y543" i="1"/>
  <c r="X543" i="1"/>
  <c r="AC542" i="1"/>
  <c r="AB542" i="1"/>
  <c r="AA542" i="1"/>
  <c r="Z542" i="1"/>
  <c r="Y542" i="1"/>
  <c r="X542" i="1"/>
  <c r="V538" i="16" l="1"/>
  <c r="AD157" i="1"/>
  <c r="AD159" i="1"/>
  <c r="AD160" i="1"/>
  <c r="AD542" i="1"/>
  <c r="AD543" i="1"/>
  <c r="AD158" i="1"/>
  <c r="AD424" i="1"/>
  <c r="AD425" i="1"/>
  <c r="AD161" i="1"/>
  <c r="Y427" i="1"/>
  <c r="Z427" i="1"/>
  <c r="AA427" i="1"/>
  <c r="AB427" i="1"/>
  <c r="AC427" i="1"/>
  <c r="Y428" i="1"/>
  <c r="Z428" i="1"/>
  <c r="AA428" i="1"/>
  <c r="AB428" i="1"/>
  <c r="AC428" i="1"/>
  <c r="Y429" i="1"/>
  <c r="Z429" i="1"/>
  <c r="AA429" i="1"/>
  <c r="AB429" i="1"/>
  <c r="AC429" i="1"/>
  <c r="Y430" i="1"/>
  <c r="Z430" i="1"/>
  <c r="AA430" i="1"/>
  <c r="AB430" i="1"/>
  <c r="AC430" i="1"/>
  <c r="Y431" i="1"/>
  <c r="Z431" i="1"/>
  <c r="AA431" i="1"/>
  <c r="AB431" i="1"/>
  <c r="AC431" i="1"/>
  <c r="Y432" i="1"/>
  <c r="Z432" i="1"/>
  <c r="AA432" i="1"/>
  <c r="AB432" i="1"/>
  <c r="AC432" i="1"/>
  <c r="Y433" i="1"/>
  <c r="Z433" i="1"/>
  <c r="AA433" i="1"/>
  <c r="AB433" i="1"/>
  <c r="AC433" i="1"/>
  <c r="Y434" i="1"/>
  <c r="Z434" i="1"/>
  <c r="AA434" i="1"/>
  <c r="AB434" i="1"/>
  <c r="AC434" i="1"/>
  <c r="Y435" i="1"/>
  <c r="Z435" i="1"/>
  <c r="AA435" i="1"/>
  <c r="AB435" i="1"/>
  <c r="AC435" i="1"/>
  <c r="Y436" i="1"/>
  <c r="Z436" i="1"/>
  <c r="AA436" i="1"/>
  <c r="AB436" i="1"/>
  <c r="AC436" i="1"/>
  <c r="Y437" i="1"/>
  <c r="Z437" i="1"/>
  <c r="AA437" i="1"/>
  <c r="AB437" i="1"/>
  <c r="AC437" i="1"/>
  <c r="Y438" i="1"/>
  <c r="Z438" i="1"/>
  <c r="AA438" i="1"/>
  <c r="AB438" i="1"/>
  <c r="AC438" i="1"/>
  <c r="Y439" i="1"/>
  <c r="Z439" i="1"/>
  <c r="AA439" i="1"/>
  <c r="AB439" i="1"/>
  <c r="AC439" i="1"/>
  <c r="Y440" i="1"/>
  <c r="Z440" i="1"/>
  <c r="AA440" i="1"/>
  <c r="AB440" i="1"/>
  <c r="AC440" i="1"/>
  <c r="Y441" i="1"/>
  <c r="Z441" i="1"/>
  <c r="AA441" i="1"/>
  <c r="AB441" i="1"/>
  <c r="AC441" i="1"/>
  <c r="Y442" i="1"/>
  <c r="Z442" i="1"/>
  <c r="AA442" i="1"/>
  <c r="AB442" i="1"/>
  <c r="AC442" i="1"/>
  <c r="Y443" i="1"/>
  <c r="Z443" i="1"/>
  <c r="AA443" i="1"/>
  <c r="AB443" i="1"/>
  <c r="AC443" i="1"/>
  <c r="Y444" i="1"/>
  <c r="Z444" i="1"/>
  <c r="AA444" i="1"/>
  <c r="AB444" i="1"/>
  <c r="AC444" i="1"/>
  <c r="Y445" i="1"/>
  <c r="Z445" i="1"/>
  <c r="AA445" i="1"/>
  <c r="AB445" i="1"/>
  <c r="AC445" i="1"/>
  <c r="Y446" i="1"/>
  <c r="Z446" i="1"/>
  <c r="AA446" i="1"/>
  <c r="AB446" i="1"/>
  <c r="AC446" i="1"/>
  <c r="Y447" i="1"/>
  <c r="Z447" i="1"/>
  <c r="AA447" i="1"/>
  <c r="AB447" i="1"/>
  <c r="AC447" i="1"/>
  <c r="Y448" i="1"/>
  <c r="Z448" i="1"/>
  <c r="AA448" i="1"/>
  <c r="AB448" i="1"/>
  <c r="AC448" i="1"/>
  <c r="Y449" i="1"/>
  <c r="Z449" i="1"/>
  <c r="AA449" i="1"/>
  <c r="AB449" i="1"/>
  <c r="AC449" i="1"/>
  <c r="Y450" i="1"/>
  <c r="Z450" i="1"/>
  <c r="AA450" i="1"/>
  <c r="AB450" i="1"/>
  <c r="AC450" i="1"/>
  <c r="Y451" i="1"/>
  <c r="Z451" i="1"/>
  <c r="AA451" i="1"/>
  <c r="AB451" i="1"/>
  <c r="AC451" i="1"/>
  <c r="Y452" i="1"/>
  <c r="Z452" i="1"/>
  <c r="AA452" i="1"/>
  <c r="AB452" i="1"/>
  <c r="AC452" i="1"/>
  <c r="Y453" i="1"/>
  <c r="Z453" i="1"/>
  <c r="AA453" i="1"/>
  <c r="AB453" i="1"/>
  <c r="AC453" i="1"/>
  <c r="Y454" i="1"/>
  <c r="Z454" i="1"/>
  <c r="AA454" i="1"/>
  <c r="AB454" i="1"/>
  <c r="AC454" i="1"/>
  <c r="Y455" i="1"/>
  <c r="Z455" i="1"/>
  <c r="AA455" i="1"/>
  <c r="AB455" i="1"/>
  <c r="AC455" i="1"/>
  <c r="Y456" i="1"/>
  <c r="Z456" i="1"/>
  <c r="AA456" i="1"/>
  <c r="AB456" i="1"/>
  <c r="AC456" i="1"/>
  <c r="Y457" i="1"/>
  <c r="Z457" i="1"/>
  <c r="AA457" i="1"/>
  <c r="AB457" i="1"/>
  <c r="AC457" i="1"/>
  <c r="Y458" i="1"/>
  <c r="Z458" i="1"/>
  <c r="AA458" i="1"/>
  <c r="AB458" i="1"/>
  <c r="AC458" i="1"/>
  <c r="Y459" i="1"/>
  <c r="Z459" i="1"/>
  <c r="AA459" i="1"/>
  <c r="AB459" i="1"/>
  <c r="AC459" i="1"/>
  <c r="Y460" i="1"/>
  <c r="Z460" i="1"/>
  <c r="AA460" i="1"/>
  <c r="AB460" i="1"/>
  <c r="AC460" i="1"/>
  <c r="Y461" i="1"/>
  <c r="Z461" i="1"/>
  <c r="AA461" i="1"/>
  <c r="AB461" i="1"/>
  <c r="AC461" i="1"/>
  <c r="Y462" i="1"/>
  <c r="Z462" i="1"/>
  <c r="AA462" i="1"/>
  <c r="AB462" i="1"/>
  <c r="AC462" i="1"/>
  <c r="Y463" i="1"/>
  <c r="Z463" i="1"/>
  <c r="AA463" i="1"/>
  <c r="AB463" i="1"/>
  <c r="AC463" i="1"/>
  <c r="Y464" i="1"/>
  <c r="Z464" i="1"/>
  <c r="AA464" i="1"/>
  <c r="AB464" i="1"/>
  <c r="AC464" i="1"/>
  <c r="Y465" i="1"/>
  <c r="Z465" i="1"/>
  <c r="AA465" i="1"/>
  <c r="AB465" i="1"/>
  <c r="AC465" i="1"/>
  <c r="Y466" i="1"/>
  <c r="Z466" i="1"/>
  <c r="AA466" i="1"/>
  <c r="AB466" i="1"/>
  <c r="AC466" i="1"/>
  <c r="Y467" i="1"/>
  <c r="Z467" i="1"/>
  <c r="AA467" i="1"/>
  <c r="AB467" i="1"/>
  <c r="AC467" i="1"/>
  <c r="Y468" i="1"/>
  <c r="Z468" i="1"/>
  <c r="AA468" i="1"/>
  <c r="AB468" i="1"/>
  <c r="AC468" i="1"/>
  <c r="Y469" i="1"/>
  <c r="Z469" i="1"/>
  <c r="AA469" i="1"/>
  <c r="AB469" i="1"/>
  <c r="AC469" i="1"/>
  <c r="Y470" i="1"/>
  <c r="Z470" i="1"/>
  <c r="AA470" i="1"/>
  <c r="AB470" i="1"/>
  <c r="AC470" i="1"/>
  <c r="Y471" i="1"/>
  <c r="Z471" i="1"/>
  <c r="AA471" i="1"/>
  <c r="AB471" i="1"/>
  <c r="AC471" i="1"/>
  <c r="Y472" i="1"/>
  <c r="Z472" i="1"/>
  <c r="AA472" i="1"/>
  <c r="AB472" i="1"/>
  <c r="AC472" i="1"/>
  <c r="Y473" i="1"/>
  <c r="Z473" i="1"/>
  <c r="AA473" i="1"/>
  <c r="AB473" i="1"/>
  <c r="AC473" i="1"/>
  <c r="Y474" i="1"/>
  <c r="Z474" i="1"/>
  <c r="AA474" i="1"/>
  <c r="AB474" i="1"/>
  <c r="AC474" i="1"/>
  <c r="Y475" i="1"/>
  <c r="Z475" i="1"/>
  <c r="AA475" i="1"/>
  <c r="AB475" i="1"/>
  <c r="AC475" i="1"/>
  <c r="Y476" i="1"/>
  <c r="Z476" i="1"/>
  <c r="AA476" i="1"/>
  <c r="AB476" i="1"/>
  <c r="AC476" i="1"/>
  <c r="Y477" i="1"/>
  <c r="Z477" i="1"/>
  <c r="AA477" i="1"/>
  <c r="AB477" i="1"/>
  <c r="AC477" i="1"/>
  <c r="Y478" i="1"/>
  <c r="Z478" i="1"/>
  <c r="AA478" i="1"/>
  <c r="AB478" i="1"/>
  <c r="AC478" i="1"/>
  <c r="Y479" i="1"/>
  <c r="Z479" i="1"/>
  <c r="AA479" i="1"/>
  <c r="AB479" i="1"/>
  <c r="AC479" i="1"/>
  <c r="Y480" i="1"/>
  <c r="Z480" i="1"/>
  <c r="AA480" i="1"/>
  <c r="AB480" i="1"/>
  <c r="AC480" i="1"/>
  <c r="Y481" i="1"/>
  <c r="Z481" i="1"/>
  <c r="AA481" i="1"/>
  <c r="AB481" i="1"/>
  <c r="AC481" i="1"/>
  <c r="Y482" i="1"/>
  <c r="Z482" i="1"/>
  <c r="AA482" i="1"/>
  <c r="AB482" i="1"/>
  <c r="AC482" i="1"/>
  <c r="Y483" i="1"/>
  <c r="Z483" i="1"/>
  <c r="AA483" i="1"/>
  <c r="AB483" i="1"/>
  <c r="AC483" i="1"/>
  <c r="Y484" i="1"/>
  <c r="Z484" i="1"/>
  <c r="AA484" i="1"/>
  <c r="AB484" i="1"/>
  <c r="AC484" i="1"/>
  <c r="Y485" i="1"/>
  <c r="Z485" i="1"/>
  <c r="AA485" i="1"/>
  <c r="AB485" i="1"/>
  <c r="AC485" i="1"/>
  <c r="Y486" i="1"/>
  <c r="Z486" i="1"/>
  <c r="AA486" i="1"/>
  <c r="AB486" i="1"/>
  <c r="AC486" i="1"/>
  <c r="Y487" i="1"/>
  <c r="Z487" i="1"/>
  <c r="AA487" i="1"/>
  <c r="AB487" i="1"/>
  <c r="AC487" i="1"/>
  <c r="Y488" i="1"/>
  <c r="Z488" i="1"/>
  <c r="AA488" i="1"/>
  <c r="AB488" i="1"/>
  <c r="AC488" i="1"/>
  <c r="Y489" i="1"/>
  <c r="Z489" i="1"/>
  <c r="AA489" i="1"/>
  <c r="AB489" i="1"/>
  <c r="AC489" i="1"/>
  <c r="Y490" i="1"/>
  <c r="Z490" i="1"/>
  <c r="AA490" i="1"/>
  <c r="AB490" i="1"/>
  <c r="AC490" i="1"/>
  <c r="Y491" i="1"/>
  <c r="Z491" i="1"/>
  <c r="AA491" i="1"/>
  <c r="AB491" i="1"/>
  <c r="AC491" i="1"/>
  <c r="Y492" i="1"/>
  <c r="Z492" i="1"/>
  <c r="AA492" i="1"/>
  <c r="AB492" i="1"/>
  <c r="AC492" i="1"/>
  <c r="Y493" i="1"/>
  <c r="Z493" i="1"/>
  <c r="AA493" i="1"/>
  <c r="AB493" i="1"/>
  <c r="AC493" i="1"/>
  <c r="Y494" i="1"/>
  <c r="Z494" i="1"/>
  <c r="AA494" i="1"/>
  <c r="AB494" i="1"/>
  <c r="AC494" i="1"/>
  <c r="Y495" i="1"/>
  <c r="Z495" i="1"/>
  <c r="AA495" i="1"/>
  <c r="AB495" i="1"/>
  <c r="AC495" i="1"/>
  <c r="Y496" i="1"/>
  <c r="Z496" i="1"/>
  <c r="AA496" i="1"/>
  <c r="AB496" i="1"/>
  <c r="AC496" i="1"/>
  <c r="Y497" i="1"/>
  <c r="Z497" i="1"/>
  <c r="AA497" i="1"/>
  <c r="AB497" i="1"/>
  <c r="AC497" i="1"/>
  <c r="Y498" i="1"/>
  <c r="Z498" i="1"/>
  <c r="AA498" i="1"/>
  <c r="AB498" i="1"/>
  <c r="AC498" i="1"/>
  <c r="Y499" i="1"/>
  <c r="Z499" i="1"/>
  <c r="AA499" i="1"/>
  <c r="AB499" i="1"/>
  <c r="AC499" i="1"/>
  <c r="Y500" i="1"/>
  <c r="Z500" i="1"/>
  <c r="AA500" i="1"/>
  <c r="AB500" i="1"/>
  <c r="AC500" i="1"/>
  <c r="Y501" i="1"/>
  <c r="Z501" i="1"/>
  <c r="AA501" i="1"/>
  <c r="AB501" i="1"/>
  <c r="AC501" i="1"/>
  <c r="Y502" i="1"/>
  <c r="Z502" i="1"/>
  <c r="AA502" i="1"/>
  <c r="AB502" i="1"/>
  <c r="AC502" i="1"/>
  <c r="Y503" i="1"/>
  <c r="Z503" i="1"/>
  <c r="AA503" i="1"/>
  <c r="AB503" i="1"/>
  <c r="AC503" i="1"/>
  <c r="Y504" i="1"/>
  <c r="Z504" i="1"/>
  <c r="AA504" i="1"/>
  <c r="AB504" i="1"/>
  <c r="AC504" i="1"/>
  <c r="Y505" i="1"/>
  <c r="Z505" i="1"/>
  <c r="AA505" i="1"/>
  <c r="AB505" i="1"/>
  <c r="AC505" i="1"/>
  <c r="Y506" i="1"/>
  <c r="Z506" i="1"/>
  <c r="AA506" i="1"/>
  <c r="AB506" i="1"/>
  <c r="AC506" i="1"/>
  <c r="Y507" i="1"/>
  <c r="Z507" i="1"/>
  <c r="AA507" i="1"/>
  <c r="AB507" i="1"/>
  <c r="AC507" i="1"/>
  <c r="Y508" i="1"/>
  <c r="Z508" i="1"/>
  <c r="AA508" i="1"/>
  <c r="AB508" i="1"/>
  <c r="AC508" i="1"/>
  <c r="Y509" i="1"/>
  <c r="Z509" i="1"/>
  <c r="AA509" i="1"/>
  <c r="AB509" i="1"/>
  <c r="AC509" i="1"/>
  <c r="Y510" i="1"/>
  <c r="Z510" i="1"/>
  <c r="AA510" i="1"/>
  <c r="AB510" i="1"/>
  <c r="AC510" i="1"/>
  <c r="Y511" i="1"/>
  <c r="Z511" i="1"/>
  <c r="AA511" i="1"/>
  <c r="AB511" i="1"/>
  <c r="AC511" i="1"/>
  <c r="Y512" i="1"/>
  <c r="Z512" i="1"/>
  <c r="AA512" i="1"/>
  <c r="AB512" i="1"/>
  <c r="AC512" i="1"/>
  <c r="Y513" i="1"/>
  <c r="Z513" i="1"/>
  <c r="AA513" i="1"/>
  <c r="AB513" i="1"/>
  <c r="AC513" i="1"/>
  <c r="Y514" i="1"/>
  <c r="Z514" i="1"/>
  <c r="AA514" i="1"/>
  <c r="AB514" i="1"/>
  <c r="AC514" i="1"/>
  <c r="Y515" i="1"/>
  <c r="Z515" i="1"/>
  <c r="AA515" i="1"/>
  <c r="AB515" i="1"/>
  <c r="AC515" i="1"/>
  <c r="Y516" i="1"/>
  <c r="Z516" i="1"/>
  <c r="AA516" i="1"/>
  <c r="AB516" i="1"/>
  <c r="AC516" i="1"/>
  <c r="Y517" i="1"/>
  <c r="Z517" i="1"/>
  <c r="AA517" i="1"/>
  <c r="AB517" i="1"/>
  <c r="AC517" i="1"/>
  <c r="Y518" i="1"/>
  <c r="Z518" i="1"/>
  <c r="AA518" i="1"/>
  <c r="AB518" i="1"/>
  <c r="AC518" i="1"/>
  <c r="Y519" i="1"/>
  <c r="Z519" i="1"/>
  <c r="AA519" i="1"/>
  <c r="AB519" i="1"/>
  <c r="AC519" i="1"/>
  <c r="Y520" i="1"/>
  <c r="Z520" i="1"/>
  <c r="AA520" i="1"/>
  <c r="AB520" i="1"/>
  <c r="AC520" i="1"/>
  <c r="Y521" i="1"/>
  <c r="Z521" i="1"/>
  <c r="AA521" i="1"/>
  <c r="AB521" i="1"/>
  <c r="AC521" i="1"/>
  <c r="Y522" i="1"/>
  <c r="Z522" i="1"/>
  <c r="AA522" i="1"/>
  <c r="AB522" i="1"/>
  <c r="AC522" i="1"/>
  <c r="Y523" i="1"/>
  <c r="Z523" i="1"/>
  <c r="AA523" i="1"/>
  <c r="AB523" i="1"/>
  <c r="AC523" i="1"/>
  <c r="Y524" i="1"/>
  <c r="Z524" i="1"/>
  <c r="AA524" i="1"/>
  <c r="AB524" i="1"/>
  <c r="AC524" i="1"/>
  <c r="Y525" i="1"/>
  <c r="Z525" i="1"/>
  <c r="AA525" i="1"/>
  <c r="AB525" i="1"/>
  <c r="AC525" i="1"/>
  <c r="Y526" i="1"/>
  <c r="Z526" i="1"/>
  <c r="AA526" i="1"/>
  <c r="AB526" i="1"/>
  <c r="AC526" i="1"/>
  <c r="Y527" i="1"/>
  <c r="Z527" i="1"/>
  <c r="AA527" i="1"/>
  <c r="AB527" i="1"/>
  <c r="AC527" i="1"/>
  <c r="Y528" i="1"/>
  <c r="Z528" i="1"/>
  <c r="AA528" i="1"/>
  <c r="AB528" i="1"/>
  <c r="AC528" i="1"/>
  <c r="Y529" i="1"/>
  <c r="Z529" i="1"/>
  <c r="AA529" i="1"/>
  <c r="AB529" i="1"/>
  <c r="AC529" i="1"/>
  <c r="Y530" i="1"/>
  <c r="Z530" i="1"/>
  <c r="AA530" i="1"/>
  <c r="AB530" i="1"/>
  <c r="AC530" i="1"/>
  <c r="Y531" i="1"/>
  <c r="Z531" i="1"/>
  <c r="AA531" i="1"/>
  <c r="AB531" i="1"/>
  <c r="AC531" i="1"/>
  <c r="Y532" i="1"/>
  <c r="Z532" i="1"/>
  <c r="AA532" i="1"/>
  <c r="AB532" i="1"/>
  <c r="AC532" i="1"/>
  <c r="Y533" i="1"/>
  <c r="Z533" i="1"/>
  <c r="AA533" i="1"/>
  <c r="AB533" i="1"/>
  <c r="AC533" i="1"/>
  <c r="Y534" i="1"/>
  <c r="Z534" i="1"/>
  <c r="AA534" i="1"/>
  <c r="AB534" i="1"/>
  <c r="AC534" i="1"/>
  <c r="Y535" i="1"/>
  <c r="Z535" i="1"/>
  <c r="AA535" i="1"/>
  <c r="AB535" i="1"/>
  <c r="AC535" i="1"/>
  <c r="Y536" i="1"/>
  <c r="Z536" i="1"/>
  <c r="AA536" i="1"/>
  <c r="AB536" i="1"/>
  <c r="AC536" i="1"/>
  <c r="Y537" i="1"/>
  <c r="Z537" i="1"/>
  <c r="AA537" i="1"/>
  <c r="AB537" i="1"/>
  <c r="AC537" i="1"/>
  <c r="Y538" i="1"/>
  <c r="Z538" i="1"/>
  <c r="AA538" i="1"/>
  <c r="AB538" i="1"/>
  <c r="AC538" i="1"/>
  <c r="Y539" i="1"/>
  <c r="Z539" i="1"/>
  <c r="AA539" i="1"/>
  <c r="AB539" i="1"/>
  <c r="AC539" i="1"/>
  <c r="Y540" i="1"/>
  <c r="Z540" i="1"/>
  <c r="AA540" i="1"/>
  <c r="AB540" i="1"/>
  <c r="AC540" i="1"/>
  <c r="Y541" i="1"/>
  <c r="Z541" i="1"/>
  <c r="AA541" i="1"/>
  <c r="AB541" i="1"/>
  <c r="AC541" i="1"/>
  <c r="X427" i="1"/>
  <c r="X428" i="1"/>
  <c r="X429" i="1"/>
  <c r="X430" i="1"/>
  <c r="X431" i="1"/>
  <c r="X432" i="1"/>
  <c r="X433" i="1"/>
  <c r="X434" i="1"/>
  <c r="X435" i="1"/>
  <c r="X436" i="1"/>
  <c r="X437" i="1"/>
  <c r="X438" i="1"/>
  <c r="X439" i="1"/>
  <c r="X440" i="1"/>
  <c r="X441" i="1"/>
  <c r="X442" i="1"/>
  <c r="X443" i="1"/>
  <c r="X444" i="1"/>
  <c r="X445" i="1"/>
  <c r="X446" i="1"/>
  <c r="X447" i="1"/>
  <c r="X448" i="1"/>
  <c r="X449" i="1"/>
  <c r="X450" i="1"/>
  <c r="X451" i="1"/>
  <c r="X452" i="1"/>
  <c r="X453" i="1"/>
  <c r="X454" i="1"/>
  <c r="X455" i="1"/>
  <c r="X456" i="1"/>
  <c r="X457" i="1"/>
  <c r="X458" i="1"/>
  <c r="X459" i="1"/>
  <c r="X460" i="1"/>
  <c r="X461" i="1"/>
  <c r="X462" i="1"/>
  <c r="X463" i="1"/>
  <c r="X464" i="1"/>
  <c r="X465" i="1"/>
  <c r="X466" i="1"/>
  <c r="X467" i="1"/>
  <c r="X468" i="1"/>
  <c r="X469" i="1"/>
  <c r="X470" i="1"/>
  <c r="X471" i="1"/>
  <c r="X472" i="1"/>
  <c r="X473" i="1"/>
  <c r="X474" i="1"/>
  <c r="X475" i="1"/>
  <c r="X476" i="1"/>
  <c r="X477" i="1"/>
  <c r="X478" i="1"/>
  <c r="X479" i="1"/>
  <c r="X480" i="1"/>
  <c r="X481" i="1"/>
  <c r="X482" i="1"/>
  <c r="X483" i="1"/>
  <c r="X484" i="1"/>
  <c r="X485" i="1"/>
  <c r="X486" i="1"/>
  <c r="X487" i="1"/>
  <c r="X488" i="1"/>
  <c r="X489" i="1"/>
  <c r="X490" i="1"/>
  <c r="X491" i="1"/>
  <c r="X492" i="1"/>
  <c r="X493" i="1"/>
  <c r="X494" i="1"/>
  <c r="X495" i="1"/>
  <c r="X496" i="1"/>
  <c r="X497" i="1"/>
  <c r="X498" i="1"/>
  <c r="X499" i="1"/>
  <c r="X500" i="1"/>
  <c r="X501" i="1"/>
  <c r="X502" i="1"/>
  <c r="X503" i="1"/>
  <c r="X504" i="1"/>
  <c r="X505" i="1"/>
  <c r="X506" i="1"/>
  <c r="X507" i="1"/>
  <c r="X508" i="1"/>
  <c r="X509" i="1"/>
  <c r="X510" i="1"/>
  <c r="X511" i="1"/>
  <c r="X512" i="1"/>
  <c r="X513" i="1"/>
  <c r="X514" i="1"/>
  <c r="X515" i="1"/>
  <c r="X516" i="1"/>
  <c r="X517" i="1"/>
  <c r="X518" i="1"/>
  <c r="X519" i="1"/>
  <c r="X520" i="1"/>
  <c r="X521" i="1"/>
  <c r="X522" i="1"/>
  <c r="X523" i="1"/>
  <c r="X524" i="1"/>
  <c r="X525" i="1"/>
  <c r="X526" i="1"/>
  <c r="X527" i="1"/>
  <c r="X528" i="1"/>
  <c r="X529" i="1"/>
  <c r="X530" i="1"/>
  <c r="X531" i="1"/>
  <c r="X532" i="1"/>
  <c r="X533" i="1"/>
  <c r="X534" i="1"/>
  <c r="X535" i="1"/>
  <c r="X536" i="1"/>
  <c r="X537" i="1"/>
  <c r="X538" i="1"/>
  <c r="X539" i="1"/>
  <c r="X540" i="1"/>
  <c r="X541" i="1"/>
  <c r="Z426" i="1"/>
  <c r="AD453" i="1" l="1"/>
  <c r="AD447" i="1"/>
  <c r="AD441" i="1"/>
  <c r="AD435" i="1"/>
  <c r="AD429" i="1"/>
  <c r="AD451" i="1"/>
  <c r="AD445" i="1"/>
  <c r="AD439" i="1"/>
  <c r="AD433" i="1"/>
  <c r="AD427" i="1"/>
  <c r="AD449" i="1"/>
  <c r="AD443" i="1"/>
  <c r="AD437" i="1"/>
  <c r="AD431" i="1"/>
  <c r="AD452" i="1"/>
  <c r="AD450" i="1"/>
  <c r="AD448" i="1"/>
  <c r="AD446" i="1"/>
  <c r="AD444" i="1"/>
  <c r="AD442" i="1"/>
  <c r="AD440" i="1"/>
  <c r="AD438" i="1"/>
  <c r="AD436" i="1"/>
  <c r="AD434" i="1"/>
  <c r="AD432" i="1"/>
  <c r="AD430" i="1"/>
  <c r="AD428" i="1"/>
  <c r="AD540" i="1"/>
  <c r="AD538" i="1"/>
  <c r="AD536" i="1"/>
  <c r="AD534" i="1"/>
  <c r="AD532" i="1"/>
  <c r="AD530" i="1"/>
  <c r="AD528" i="1"/>
  <c r="AD526" i="1"/>
  <c r="AD524" i="1"/>
  <c r="AD522" i="1"/>
  <c r="AD520" i="1"/>
  <c r="AD518" i="1"/>
  <c r="AD516" i="1"/>
  <c r="AD514" i="1"/>
  <c r="AD512" i="1"/>
  <c r="AD510" i="1"/>
  <c r="AD508" i="1"/>
  <c r="AD506" i="1"/>
  <c r="AD504" i="1"/>
  <c r="AD502" i="1"/>
  <c r="AD500" i="1"/>
  <c r="AD498" i="1"/>
  <c r="AD496" i="1"/>
  <c r="AD494" i="1"/>
  <c r="AD492" i="1"/>
  <c r="AD490" i="1"/>
  <c r="AD488" i="1"/>
  <c r="AD486" i="1"/>
  <c r="AD484" i="1"/>
  <c r="AD482" i="1"/>
  <c r="AD480" i="1"/>
  <c r="AD478" i="1"/>
  <c r="AD476" i="1"/>
  <c r="AD474" i="1"/>
  <c r="AD472" i="1"/>
  <c r="AD470" i="1"/>
  <c r="AD468" i="1"/>
  <c r="AD466" i="1"/>
  <c r="AD464" i="1"/>
  <c r="AD462" i="1"/>
  <c r="AD460" i="1"/>
  <c r="AD458" i="1"/>
  <c r="AD456" i="1"/>
  <c r="AD454" i="1"/>
  <c r="AD541" i="1"/>
  <c r="AD539" i="1"/>
  <c r="AD537" i="1"/>
  <c r="AD535" i="1"/>
  <c r="AD533" i="1"/>
  <c r="AD531" i="1"/>
  <c r="AD529" i="1"/>
  <c r="AD527" i="1"/>
  <c r="AD525" i="1"/>
  <c r="AD523" i="1"/>
  <c r="AD521" i="1"/>
  <c r="AD519" i="1"/>
  <c r="AD517" i="1"/>
  <c r="AD515" i="1"/>
  <c r="AD513" i="1"/>
  <c r="AD511" i="1"/>
  <c r="AD509" i="1"/>
  <c r="AD507" i="1"/>
  <c r="AD505" i="1"/>
  <c r="AD503" i="1"/>
  <c r="AD501" i="1"/>
  <c r="AD499" i="1"/>
  <c r="AD497" i="1"/>
  <c r="AD495" i="1"/>
  <c r="AD493" i="1"/>
  <c r="AD491" i="1"/>
  <c r="AD489" i="1"/>
  <c r="AD487" i="1"/>
  <c r="AD485" i="1"/>
  <c r="AD483" i="1"/>
  <c r="AD481" i="1"/>
  <c r="AD479" i="1"/>
  <c r="AD477" i="1"/>
  <c r="AD475" i="1"/>
  <c r="AD473" i="1"/>
  <c r="AD471" i="1"/>
  <c r="AD469" i="1"/>
  <c r="AD467" i="1"/>
  <c r="AD465" i="1"/>
  <c r="AD463" i="1"/>
  <c r="AD461" i="1"/>
  <c r="AD459" i="1"/>
  <c r="AD457" i="1"/>
  <c r="AD455" i="1"/>
  <c r="Y426" i="1"/>
  <c r="AC426" i="1"/>
  <c r="AB426" i="1"/>
  <c r="X426" i="1"/>
  <c r="AA426" i="1"/>
  <c r="U3" i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2" i="1"/>
  <c r="F154" i="1"/>
  <c r="F153" i="1"/>
  <c r="F149" i="1"/>
  <c r="F144" i="1"/>
  <c r="F131" i="1"/>
  <c r="F126" i="1"/>
  <c r="F125" i="1"/>
  <c r="F124" i="1"/>
  <c r="F123" i="1"/>
  <c r="F122" i="1"/>
  <c r="F111" i="1"/>
  <c r="F97" i="1"/>
  <c r="F91" i="1"/>
  <c r="F86" i="1"/>
  <c r="F82" i="1"/>
  <c r="F81" i="1"/>
  <c r="F75" i="1"/>
  <c r="F69" i="1"/>
  <c r="F68" i="1"/>
  <c r="F67" i="1"/>
  <c r="F64" i="1"/>
  <c r="F55" i="1"/>
  <c r="F38" i="1"/>
  <c r="F25" i="1"/>
  <c r="F17" i="1"/>
  <c r="F14" i="1"/>
  <c r="F12" i="1"/>
  <c r="F10" i="1"/>
  <c r="F8" i="1"/>
  <c r="F7" i="1"/>
  <c r="F6" i="1"/>
  <c r="F5" i="1"/>
  <c r="F4" i="1"/>
  <c r="F3" i="1"/>
  <c r="F2" i="1"/>
  <c r="AD426" i="1" l="1"/>
  <c r="Z162" i="1"/>
  <c r="AA162" i="1"/>
  <c r="X162" i="1"/>
  <c r="AB162" i="1"/>
  <c r="AC162" i="1"/>
  <c r="Y162" i="1"/>
  <c r="Z149" i="1"/>
  <c r="AA149" i="1"/>
  <c r="X149" i="1"/>
  <c r="AB149" i="1"/>
  <c r="AC149" i="1"/>
  <c r="Y149" i="1"/>
  <c r="Y3" i="1"/>
  <c r="Z3" i="1"/>
  <c r="AA3" i="1"/>
  <c r="AB3" i="1"/>
  <c r="AC3" i="1"/>
  <c r="X3" i="1"/>
  <c r="Y408" i="1"/>
  <c r="Z408" i="1"/>
  <c r="AA408" i="1"/>
  <c r="AB408" i="1"/>
  <c r="AC408" i="1"/>
  <c r="X408" i="1"/>
  <c r="AC407" i="1"/>
  <c r="Y407" i="1"/>
  <c r="Z407" i="1"/>
  <c r="AA407" i="1"/>
  <c r="X407" i="1"/>
  <c r="AB407" i="1"/>
  <c r="AB406" i="1"/>
  <c r="AC406" i="1"/>
  <c r="Y406" i="1"/>
  <c r="X406" i="1"/>
  <c r="Z406" i="1"/>
  <c r="AA406" i="1"/>
  <c r="AA405" i="1"/>
  <c r="AB405" i="1"/>
  <c r="AC405" i="1"/>
  <c r="X405" i="1"/>
  <c r="Y405" i="1"/>
  <c r="Z405" i="1"/>
  <c r="AC196" i="1"/>
  <c r="AC9" i="1"/>
  <c r="AA401" i="1"/>
  <c r="AC22" i="1"/>
  <c r="AC156" i="1"/>
  <c r="Z174" i="1"/>
  <c r="AA186" i="1"/>
  <c r="AB324" i="1"/>
  <c r="Y336" i="1"/>
  <c r="Z15" i="1"/>
  <c r="AB239" i="1"/>
  <c r="Z395" i="1"/>
  <c r="AC29" i="1"/>
  <c r="AB53" i="1"/>
  <c r="AA144" i="1"/>
  <c r="AC187" i="1"/>
  <c r="AB211" i="1"/>
  <c r="Z247" i="1"/>
  <c r="AC277" i="1"/>
  <c r="Y301" i="1"/>
  <c r="Y361" i="1"/>
  <c r="Y397" i="1"/>
  <c r="AA403" i="1"/>
  <c r="AA21" i="1"/>
  <c r="Z197" i="1"/>
  <c r="U19" i="1"/>
  <c r="U18" i="1"/>
  <c r="AC17" i="1"/>
  <c r="X366" i="1"/>
  <c r="AC376" i="1"/>
  <c r="Z346" i="1"/>
  <c r="Y298" i="1"/>
  <c r="Z378" i="1"/>
  <c r="AB360" i="1"/>
  <c r="X402" i="1"/>
  <c r="Z364" i="1"/>
  <c r="Y384" i="1"/>
  <c r="AC352" i="1"/>
  <c r="AC328" i="1"/>
  <c r="AC280" i="1"/>
  <c r="AB390" i="1"/>
  <c r="AB354" i="1"/>
  <c r="AA400" i="1"/>
  <c r="Y358" i="1"/>
  <c r="AB334" i="1"/>
  <c r="AA316" i="1"/>
  <c r="Y391" i="1"/>
  <c r="AA385" i="1"/>
  <c r="Z379" i="1"/>
  <c r="Y367" i="1"/>
  <c r="X355" i="1"/>
  <c r="AC349" i="1"/>
  <c r="AB343" i="1"/>
  <c r="Y331" i="1"/>
  <c r="Z319" i="1"/>
  <c r="Y313" i="1"/>
  <c r="Y307" i="1"/>
  <c r="Y295" i="1"/>
  <c r="AA289" i="1"/>
  <c r="AB283" i="1"/>
  <c r="AA259" i="1"/>
  <c r="AB253" i="1"/>
  <c r="AB241" i="1"/>
  <c r="AC223" i="1"/>
  <c r="AA181" i="1"/>
  <c r="X175" i="1"/>
  <c r="AC169" i="1"/>
  <c r="Y151" i="1"/>
  <c r="AA138" i="1"/>
  <c r="AC132" i="1"/>
  <c r="AC126" i="1"/>
  <c r="Z120" i="1"/>
  <c r="Z114" i="1"/>
  <c r="AA108" i="1"/>
  <c r="AB102" i="1"/>
  <c r="Y95" i="1"/>
  <c r="Y89" i="1"/>
  <c r="Z83" i="1"/>
  <c r="Y77" i="1"/>
  <c r="Z71" i="1"/>
  <c r="Z65" i="1"/>
  <c r="AB59" i="1"/>
  <c r="AC47" i="1"/>
  <c r="AB41" i="1"/>
  <c r="AA35" i="1"/>
  <c r="Y342" i="1"/>
  <c r="X330" i="1"/>
  <c r="AB318" i="1"/>
  <c r="AA312" i="1"/>
  <c r="X294" i="1"/>
  <c r="Y288" i="1"/>
  <c r="Z282" i="1"/>
  <c r="Y276" i="1"/>
  <c r="AA264" i="1"/>
  <c r="Z258" i="1"/>
  <c r="Z252" i="1"/>
  <c r="Z246" i="1"/>
  <c r="Y240" i="1"/>
  <c r="AB234" i="1"/>
  <c r="AC222" i="1"/>
  <c r="AA216" i="1"/>
  <c r="Z210" i="1"/>
  <c r="Y204" i="1"/>
  <c r="Y198" i="1"/>
  <c r="AC180" i="1"/>
  <c r="AB168" i="1"/>
  <c r="AA150" i="1"/>
  <c r="X143" i="1"/>
  <c r="AA131" i="1"/>
  <c r="AB125" i="1"/>
  <c r="AB119" i="1"/>
  <c r="Z113" i="1"/>
  <c r="Z107" i="1"/>
  <c r="AC101" i="1"/>
  <c r="AB94" i="1"/>
  <c r="AA88" i="1"/>
  <c r="X82" i="1"/>
  <c r="AC70" i="1"/>
  <c r="Y64" i="1"/>
  <c r="AB58" i="1"/>
  <c r="AB52" i="1"/>
  <c r="Z46" i="1"/>
  <c r="AC40" i="1"/>
  <c r="AC34" i="1"/>
  <c r="Z28" i="1"/>
  <c r="Z383" i="1"/>
  <c r="AB371" i="1"/>
  <c r="AC365" i="1"/>
  <c r="AB359" i="1"/>
  <c r="Y353" i="1"/>
  <c r="X341" i="1"/>
  <c r="AB335" i="1"/>
  <c r="AB329" i="1"/>
  <c r="Z323" i="1"/>
  <c r="Y317" i="1"/>
  <c r="Y305" i="1"/>
  <c r="Y293" i="1"/>
  <c r="AB281" i="1"/>
  <c r="Z275" i="1"/>
  <c r="AC269" i="1"/>
  <c r="AC233" i="1"/>
  <c r="Z221" i="1"/>
  <c r="Z209" i="1"/>
  <c r="AC167" i="1"/>
  <c r="AB155" i="1"/>
  <c r="AA148" i="1"/>
  <c r="AA136" i="1"/>
  <c r="Z124" i="1"/>
  <c r="Z112" i="1"/>
  <c r="Y106" i="1"/>
  <c r="AA93" i="1"/>
  <c r="Z87" i="1"/>
  <c r="Y81" i="1"/>
  <c r="Z75" i="1"/>
  <c r="AC63" i="1"/>
  <c r="AB51" i="1"/>
  <c r="Y39" i="1"/>
  <c r="Y27" i="1"/>
  <c r="AC11" i="1"/>
  <c r="AB5" i="1"/>
  <c r="X10" i="1"/>
  <c r="AC396" i="1"/>
  <c r="AC271" i="1"/>
  <c r="AC163" i="1"/>
  <c r="AA199" i="1"/>
  <c r="Y229" i="1"/>
  <c r="AA265" i="1"/>
  <c r="Z372" i="1"/>
  <c r="Z179" i="1"/>
  <c r="AB227" i="1"/>
  <c r="Y251" i="1"/>
  <c r="AC299" i="1"/>
  <c r="X377" i="1"/>
  <c r="AC4" i="1"/>
  <c r="AC76" i="1"/>
  <c r="Z137" i="1"/>
  <c r="Z191" i="1"/>
  <c r="Y263" i="1"/>
  <c r="AB287" i="1"/>
  <c r="AC347" i="1"/>
  <c r="AC2" i="1"/>
  <c r="AD407" i="1" l="1"/>
  <c r="AD408" i="1"/>
  <c r="AD149" i="1"/>
  <c r="AD162" i="1"/>
  <c r="AD405" i="1"/>
  <c r="AD406" i="1"/>
  <c r="AD3" i="1"/>
  <c r="AB277" i="1"/>
  <c r="AA324" i="1"/>
  <c r="AA53" i="1"/>
  <c r="AC53" i="1"/>
  <c r="Z277" i="1"/>
  <c r="AC324" i="1"/>
  <c r="Y277" i="1"/>
  <c r="AB402" i="1"/>
  <c r="AC366" i="1"/>
  <c r="Y324" i="1"/>
  <c r="AB301" i="1"/>
  <c r="AA402" i="1"/>
  <c r="AB366" i="1"/>
  <c r="AA301" i="1"/>
  <c r="Z402" i="1"/>
  <c r="AA366" i="1"/>
  <c r="Z324" i="1"/>
  <c r="Y402" i="1"/>
  <c r="Z366" i="1"/>
  <c r="Y197" i="1"/>
  <c r="AC384" i="1"/>
  <c r="AC336" i="1"/>
  <c r="AA197" i="1"/>
  <c r="AA43" i="1"/>
  <c r="Z43" i="1"/>
  <c r="AC43" i="1"/>
  <c r="AB43" i="1"/>
  <c r="Y43" i="1"/>
  <c r="X310" i="1"/>
  <c r="Y310" i="1"/>
  <c r="AB310" i="1"/>
  <c r="AC310" i="1"/>
  <c r="X57" i="1"/>
  <c r="Z57" i="1"/>
  <c r="X118" i="1"/>
  <c r="AB118" i="1"/>
  <c r="X394" i="1"/>
  <c r="AC394" i="1"/>
  <c r="Z394" i="1"/>
  <c r="AA394" i="1"/>
  <c r="X110" i="1"/>
  <c r="AA110" i="1"/>
  <c r="Y110" i="1"/>
  <c r="AC110" i="1"/>
  <c r="Z110" i="1"/>
  <c r="AB110" i="1"/>
  <c r="X31" i="1"/>
  <c r="AA31" i="1"/>
  <c r="Y31" i="1"/>
  <c r="AB31" i="1"/>
  <c r="AC31" i="1"/>
  <c r="Z31" i="1"/>
  <c r="X215" i="1"/>
  <c r="AC215" i="1"/>
  <c r="Y215" i="1"/>
  <c r="X337" i="1"/>
  <c r="AA337" i="1"/>
  <c r="X91" i="1"/>
  <c r="AB91" i="1"/>
  <c r="Y91" i="1"/>
  <c r="AC91" i="1"/>
  <c r="AA91" i="1"/>
  <c r="Z91" i="1"/>
  <c r="X140" i="1"/>
  <c r="Y140" i="1"/>
  <c r="AC140" i="1"/>
  <c r="AB140" i="1"/>
  <c r="Z140" i="1"/>
  <c r="AA140" i="1"/>
  <c r="X193" i="1"/>
  <c r="Y193" i="1"/>
  <c r="Z13" i="1"/>
  <c r="AB13" i="1"/>
  <c r="AC13" i="1"/>
  <c r="AA13" i="1"/>
  <c r="Y13" i="1"/>
  <c r="X73" i="1"/>
  <c r="Y73" i="1"/>
  <c r="AC73" i="1"/>
  <c r="AA73" i="1"/>
  <c r="AB73" i="1"/>
  <c r="Z73" i="1"/>
  <c r="X61" i="1"/>
  <c r="AB61" i="1"/>
  <c r="AA61" i="1"/>
  <c r="AC61" i="1"/>
  <c r="Z61" i="1"/>
  <c r="Y61" i="1"/>
  <c r="X16" i="1"/>
  <c r="AA16" i="1"/>
  <c r="AC33" i="1"/>
  <c r="AA33" i="1"/>
  <c r="X69" i="1"/>
  <c r="Y69" i="1"/>
  <c r="AA69" i="1"/>
  <c r="X130" i="1"/>
  <c r="Z130" i="1"/>
  <c r="AC130" i="1"/>
  <c r="X173" i="1"/>
  <c r="Y173" i="1"/>
  <c r="AA173" i="1"/>
  <c r="X245" i="1"/>
  <c r="AB245" i="1"/>
  <c r="AA245" i="1"/>
  <c r="X389" i="1"/>
  <c r="Y389" i="1"/>
  <c r="X192" i="1"/>
  <c r="AA192" i="1"/>
  <c r="X228" i="1"/>
  <c r="AA228" i="1"/>
  <c r="X300" i="1"/>
  <c r="Z300" i="1"/>
  <c r="X348" i="1"/>
  <c r="AA348" i="1"/>
  <c r="X205" i="1"/>
  <c r="Y205" i="1"/>
  <c r="X325" i="1"/>
  <c r="AA325" i="1"/>
  <c r="X373" i="1"/>
  <c r="AA373" i="1"/>
  <c r="X213" i="1"/>
  <c r="Y213" i="1"/>
  <c r="Z213" i="1"/>
  <c r="AA213" i="1"/>
  <c r="AC213" i="1"/>
  <c r="AB213" i="1"/>
  <c r="X96" i="1"/>
  <c r="Y96" i="1"/>
  <c r="AA96" i="1"/>
  <c r="AB96" i="1"/>
  <c r="AC96" i="1"/>
  <c r="Z96" i="1"/>
  <c r="X200" i="1"/>
  <c r="AA200" i="1"/>
  <c r="Y200" i="1"/>
  <c r="Z200" i="1"/>
  <c r="AB200" i="1"/>
  <c r="AC200" i="1"/>
  <c r="X284" i="1"/>
  <c r="AA284" i="1"/>
  <c r="AC284" i="1"/>
  <c r="Y284" i="1"/>
  <c r="AB284" i="1"/>
  <c r="Z284" i="1"/>
  <c r="X368" i="1"/>
  <c r="Z368" i="1"/>
  <c r="AA368" i="1"/>
  <c r="AB368" i="1"/>
  <c r="AC368" i="1"/>
  <c r="Y368" i="1"/>
  <c r="AA267" i="1"/>
  <c r="Z267" i="1"/>
  <c r="AC267" i="1"/>
  <c r="Y267" i="1"/>
  <c r="AB267" i="1"/>
  <c r="X399" i="1"/>
  <c r="AB399" i="1"/>
  <c r="Z399" i="1"/>
  <c r="AA399" i="1"/>
  <c r="AC399" i="1"/>
  <c r="Y399" i="1"/>
  <c r="Y117" i="1"/>
  <c r="AC117" i="1"/>
  <c r="Z117" i="1"/>
  <c r="AA117" i="1"/>
  <c r="AB117" i="1"/>
  <c r="Y244" i="1"/>
  <c r="Z244" i="1"/>
  <c r="AA244" i="1"/>
  <c r="AB244" i="1"/>
  <c r="AC244" i="1"/>
  <c r="X382" i="1"/>
  <c r="AC382" i="1"/>
  <c r="AB382" i="1"/>
  <c r="X36" i="1"/>
  <c r="AA36" i="1"/>
  <c r="AB36" i="1"/>
  <c r="AC36" i="1"/>
  <c r="Z36" i="1"/>
  <c r="Y36" i="1"/>
  <c r="X139" i="1"/>
  <c r="AB139" i="1"/>
  <c r="Z139" i="1"/>
  <c r="AA139" i="1"/>
  <c r="AC139" i="1"/>
  <c r="Y139" i="1"/>
  <c r="X302" i="1"/>
  <c r="AB302" i="1"/>
  <c r="Y302" i="1"/>
  <c r="Z302" i="1"/>
  <c r="AA302" i="1"/>
  <c r="AC302" i="1"/>
  <c r="AB219" i="1"/>
  <c r="AA219" i="1"/>
  <c r="Z219" i="1"/>
  <c r="Y219" i="1"/>
  <c r="AC219" i="1"/>
  <c r="X345" i="1"/>
  <c r="Z345" i="1"/>
  <c r="AA345" i="1"/>
  <c r="AB345" i="1"/>
  <c r="AC345" i="1"/>
  <c r="Y345" i="1"/>
  <c r="X232" i="1"/>
  <c r="AC232" i="1"/>
  <c r="AB232" i="1"/>
  <c r="Y232" i="1"/>
  <c r="Z232" i="1"/>
  <c r="AA232" i="1"/>
  <c r="Z370" i="1"/>
  <c r="AA370" i="1"/>
  <c r="AC370" i="1"/>
  <c r="Y370" i="1"/>
  <c r="X195" i="1"/>
  <c r="AC195" i="1"/>
  <c r="Z195" i="1"/>
  <c r="AA195" i="1"/>
  <c r="AB195" i="1"/>
  <c r="Y195" i="1"/>
  <c r="AA261" i="1"/>
  <c r="AB261" i="1"/>
  <c r="Y261" i="1"/>
  <c r="Z261" i="1"/>
  <c r="AC261" i="1"/>
  <c r="X384" i="1"/>
  <c r="AA384" i="1"/>
  <c r="X99" i="1"/>
  <c r="Y99" i="1"/>
  <c r="AC99" i="1"/>
  <c r="Z99" i="1"/>
  <c r="AA99" i="1"/>
  <c r="AB99" i="1"/>
  <c r="X238" i="1"/>
  <c r="Y238" i="1"/>
  <c r="Z238" i="1"/>
  <c r="AA238" i="1"/>
  <c r="AB238" i="1"/>
  <c r="AC238" i="1"/>
  <c r="X250" i="1"/>
  <c r="Z250" i="1"/>
  <c r="AB250" i="1"/>
  <c r="AC250" i="1"/>
  <c r="Y250" i="1"/>
  <c r="AA250" i="1"/>
  <c r="X357" i="1"/>
  <c r="AA357" i="1"/>
  <c r="Y357" i="1"/>
  <c r="Z357" i="1"/>
  <c r="AB357" i="1"/>
  <c r="AC357" i="1"/>
  <c r="X12" i="1"/>
  <c r="AB12" i="1"/>
  <c r="AC12" i="1"/>
  <c r="Z12" i="1"/>
  <c r="Y12" i="1"/>
  <c r="AA12" i="1"/>
  <c r="X176" i="1"/>
  <c r="Z176" i="1"/>
  <c r="Y176" i="1"/>
  <c r="AC176" i="1"/>
  <c r="AA176" i="1"/>
  <c r="AB176" i="1"/>
  <c r="X53" i="1"/>
  <c r="Z53" i="1"/>
  <c r="X9" i="1"/>
  <c r="AB9" i="1"/>
  <c r="Y9" i="1"/>
  <c r="AA9" i="1"/>
  <c r="AB403" i="1"/>
  <c r="Z397" i="1"/>
  <c r="AB385" i="1"/>
  <c r="AC367" i="1"/>
  <c r="AA361" i="1"/>
  <c r="Y355" i="1"/>
  <c r="AA343" i="1"/>
  <c r="Y337" i="1"/>
  <c r="AB325" i="1"/>
  <c r="Y319" i="1"/>
  <c r="Z307" i="1"/>
  <c r="AC301" i="1"/>
  <c r="Z289" i="1"/>
  <c r="Z283" i="1"/>
  <c r="AA277" i="1"/>
  <c r="AB259" i="1"/>
  <c r="AA247" i="1"/>
  <c r="AC241" i="1"/>
  <c r="AA229" i="1"/>
  <c r="Z223" i="1"/>
  <c r="AA211" i="1"/>
  <c r="Z205" i="1"/>
  <c r="AB199" i="1"/>
  <c r="AA187" i="1"/>
  <c r="AC181" i="1"/>
  <c r="Z169" i="1"/>
  <c r="AC144" i="1"/>
  <c r="Y138" i="1"/>
  <c r="AA132" i="1"/>
  <c r="AC120" i="1"/>
  <c r="Z95" i="1"/>
  <c r="AC89" i="1"/>
  <c r="Z77" i="1"/>
  <c r="Y71" i="1"/>
  <c r="AB65" i="1"/>
  <c r="Y53" i="1"/>
  <c r="AB47" i="1"/>
  <c r="Z35" i="1"/>
  <c r="Z17" i="1"/>
  <c r="Y11" i="1"/>
  <c r="AC402" i="1"/>
  <c r="AA396" i="1"/>
  <c r="Y390" i="1"/>
  <c r="AB378" i="1"/>
  <c r="Z354" i="1"/>
  <c r="AC342" i="1"/>
  <c r="AA336" i="1"/>
  <c r="Z330" i="1"/>
  <c r="AA318" i="1"/>
  <c r="Z312" i="1"/>
  <c r="AC300" i="1"/>
  <c r="AB294" i="1"/>
  <c r="Y282" i="1"/>
  <c r="Z276" i="1"/>
  <c r="Y264" i="1"/>
  <c r="AC258" i="1"/>
  <c r="AA252" i="1"/>
  <c r="Z240" i="1"/>
  <c r="AA234" i="1"/>
  <c r="Z222" i="1"/>
  <c r="AB216" i="1"/>
  <c r="AC204" i="1"/>
  <c r="AC186" i="1"/>
  <c r="Y180" i="1"/>
  <c r="AA174" i="1"/>
  <c r="Y156" i="1"/>
  <c r="AA137" i="1"/>
  <c r="AC119" i="1"/>
  <c r="AA113" i="1"/>
  <c r="Y107" i="1"/>
  <c r="Y88" i="1"/>
  <c r="AB82" i="1"/>
  <c r="Y70" i="1"/>
  <c r="AB64" i="1"/>
  <c r="Y52" i="1"/>
  <c r="AC46" i="1"/>
  <c r="AA40" i="1"/>
  <c r="AC28" i="1"/>
  <c r="AA22" i="1"/>
  <c r="AC10" i="1"/>
  <c r="AB4" i="1"/>
  <c r="AB395" i="1"/>
  <c r="Z389" i="1"/>
  <c r="AB377" i="1"/>
  <c r="Z371" i="1"/>
  <c r="AA353" i="1"/>
  <c r="Y347" i="1"/>
  <c r="AA335" i="1"/>
  <c r="Z329" i="1"/>
  <c r="Z317" i="1"/>
  <c r="AB305" i="1"/>
  <c r="Y299" i="1"/>
  <c r="AB263" i="1"/>
  <c r="Y239" i="1"/>
  <c r="AA233" i="1"/>
  <c r="AA221" i="1"/>
  <c r="AB209" i="1"/>
  <c r="AC197" i="1"/>
  <c r="AA167" i="1"/>
  <c r="Z148" i="1"/>
  <c r="Y124" i="1"/>
  <c r="Y118" i="1"/>
  <c r="Z106" i="1"/>
  <c r="Y93" i="1"/>
  <c r="Y63" i="1"/>
  <c r="Y51" i="1"/>
  <c r="AC27" i="1"/>
  <c r="AA382" i="1"/>
  <c r="AB370" i="1"/>
  <c r="AC334" i="1"/>
  <c r="AB316" i="1"/>
  <c r="Z298" i="1"/>
  <c r="Y280" i="1"/>
  <c r="X372" i="1"/>
  <c r="Y372" i="1"/>
  <c r="X191" i="1"/>
  <c r="AC191" i="1"/>
  <c r="X251" i="1"/>
  <c r="AC251" i="1"/>
  <c r="AB251" i="1"/>
  <c r="X265" i="1"/>
  <c r="Y265" i="1"/>
  <c r="X79" i="1"/>
  <c r="AA79" i="1"/>
  <c r="Y79" i="1"/>
  <c r="Z79" i="1"/>
  <c r="AB79" i="1"/>
  <c r="AC79" i="1"/>
  <c r="X98" i="1"/>
  <c r="AB98" i="1"/>
  <c r="Y98" i="1"/>
  <c r="AA98" i="1"/>
  <c r="Z98" i="1"/>
  <c r="AC98" i="1"/>
  <c r="X163" i="1"/>
  <c r="Z163" i="1"/>
  <c r="X278" i="1"/>
  <c r="AC278" i="1"/>
  <c r="Z278" i="1"/>
  <c r="Y278" i="1"/>
  <c r="AB278" i="1"/>
  <c r="AA278" i="1"/>
  <c r="X134" i="1"/>
  <c r="AC134" i="1"/>
  <c r="AA134" i="1"/>
  <c r="AB134" i="1"/>
  <c r="Z134" i="1"/>
  <c r="Y134" i="1"/>
  <c r="X7" i="1"/>
  <c r="Y7" i="1"/>
  <c r="AA7" i="1"/>
  <c r="AB7" i="1"/>
  <c r="Z7" i="1"/>
  <c r="AC7" i="1"/>
  <c r="AB39" i="1"/>
  <c r="AC39" i="1"/>
  <c r="X75" i="1"/>
  <c r="Y75" i="1"/>
  <c r="AC75" i="1"/>
  <c r="Z100" i="1"/>
  <c r="AC100" i="1"/>
  <c r="Z136" i="1"/>
  <c r="AC136" i="1"/>
  <c r="Y185" i="1"/>
  <c r="AC185" i="1"/>
  <c r="Y257" i="1"/>
  <c r="AC257" i="1"/>
  <c r="AC311" i="1"/>
  <c r="Y311" i="1"/>
  <c r="X131" i="1"/>
  <c r="AB131" i="1"/>
  <c r="X198" i="1"/>
  <c r="AB198" i="1"/>
  <c r="X270" i="1"/>
  <c r="AC270" i="1"/>
  <c r="X306" i="1"/>
  <c r="Y306" i="1"/>
  <c r="X23" i="1"/>
  <c r="Y23" i="1"/>
  <c r="X102" i="1"/>
  <c r="Z102" i="1"/>
  <c r="X217" i="1"/>
  <c r="AB217" i="1"/>
  <c r="X379" i="1"/>
  <c r="AB379" i="1"/>
  <c r="Z255" i="1"/>
  <c r="AA255" i="1"/>
  <c r="AC255" i="1"/>
  <c r="AB255" i="1"/>
  <c r="Y255" i="1"/>
  <c r="Z109" i="1"/>
  <c r="AA109" i="1"/>
  <c r="AB109" i="1"/>
  <c r="AC109" i="1"/>
  <c r="Y109" i="1"/>
  <c r="X212" i="1"/>
  <c r="Z212" i="1"/>
  <c r="Y212" i="1"/>
  <c r="AC212" i="1"/>
  <c r="AA212" i="1"/>
  <c r="AB212" i="1"/>
  <c r="AB296" i="1"/>
  <c r="AA296" i="1"/>
  <c r="AC296" i="1"/>
  <c r="Y296" i="1"/>
  <c r="Z296" i="1"/>
  <c r="X380" i="1"/>
  <c r="AA380" i="1"/>
  <c r="AB380" i="1"/>
  <c r="Z380" i="1"/>
  <c r="AC380" i="1"/>
  <c r="Y380" i="1"/>
  <c r="X285" i="1"/>
  <c r="Z285" i="1"/>
  <c r="AC285" i="1"/>
  <c r="Y285" i="1"/>
  <c r="AA285" i="1"/>
  <c r="AB285" i="1"/>
  <c r="X32" i="1"/>
  <c r="Y32" i="1"/>
  <c r="Z32" i="1"/>
  <c r="AB32" i="1"/>
  <c r="AA32" i="1"/>
  <c r="AC32" i="1"/>
  <c r="X135" i="1"/>
  <c r="Z135" i="1"/>
  <c r="AB135" i="1"/>
  <c r="AA135" i="1"/>
  <c r="Y135" i="1"/>
  <c r="AC135" i="1"/>
  <c r="Z268" i="1"/>
  <c r="AB268" i="1"/>
  <c r="Y268" i="1"/>
  <c r="AA268" i="1"/>
  <c r="Y400" i="1"/>
  <c r="AB400" i="1"/>
  <c r="AA72" i="1"/>
  <c r="Y72" i="1"/>
  <c r="AC72" i="1"/>
  <c r="Z72" i="1"/>
  <c r="AB72" i="1"/>
  <c r="AB152" i="1"/>
  <c r="Y152" i="1"/>
  <c r="AC152" i="1"/>
  <c r="Z152" i="1"/>
  <c r="AA152" i="1"/>
  <c r="X326" i="1"/>
  <c r="Y326" i="1"/>
  <c r="AB326" i="1"/>
  <c r="Z326" i="1"/>
  <c r="AA326" i="1"/>
  <c r="AC326" i="1"/>
  <c r="AB327" i="1"/>
  <c r="AC327" i="1"/>
  <c r="Y327" i="1"/>
  <c r="Z327" i="1"/>
  <c r="AA327" i="1"/>
  <c r="X375" i="1"/>
  <c r="Y375" i="1"/>
  <c r="AC375" i="1"/>
  <c r="Z375" i="1"/>
  <c r="AA375" i="1"/>
  <c r="AB375" i="1"/>
  <c r="X105" i="1"/>
  <c r="Z105" i="1"/>
  <c r="AA105" i="1"/>
  <c r="Y105" i="1"/>
  <c r="AC105" i="1"/>
  <c r="AB105" i="1"/>
  <c r="X256" i="1"/>
  <c r="AA256" i="1"/>
  <c r="Y256" i="1"/>
  <c r="Z256" i="1"/>
  <c r="AB256" i="1"/>
  <c r="AC256" i="1"/>
  <c r="AA165" i="1"/>
  <c r="Z165" i="1"/>
  <c r="Y165" i="1"/>
  <c r="AC165" i="1"/>
  <c r="AB165" i="1"/>
  <c r="Z201" i="1"/>
  <c r="AA201" i="1"/>
  <c r="Y201" i="1"/>
  <c r="AB201" i="1"/>
  <c r="AC201" i="1"/>
  <c r="X273" i="1"/>
  <c r="Y273" i="1"/>
  <c r="AC273" i="1"/>
  <c r="AA273" i="1"/>
  <c r="AB273" i="1"/>
  <c r="Z273" i="1"/>
  <c r="X26" i="1"/>
  <c r="Y26" i="1"/>
  <c r="Z26" i="1"/>
  <c r="AB26" i="1"/>
  <c r="AC26" i="1"/>
  <c r="AA26" i="1"/>
  <c r="X123" i="1"/>
  <c r="Z123" i="1"/>
  <c r="AA123" i="1"/>
  <c r="AB123" i="1"/>
  <c r="AC123" i="1"/>
  <c r="Y123" i="1"/>
  <c r="AB262" i="1"/>
  <c r="Y262" i="1"/>
  <c r="Z262" i="1"/>
  <c r="AA262" i="1"/>
  <c r="AC262" i="1"/>
  <c r="X360" i="1"/>
  <c r="AC360" i="1"/>
  <c r="AC274" i="1"/>
  <c r="Z274" i="1"/>
  <c r="AB274" i="1"/>
  <c r="AC231" i="1"/>
  <c r="Y231" i="1"/>
  <c r="Z231" i="1"/>
  <c r="AA231" i="1"/>
  <c r="AB231" i="1"/>
  <c r="X309" i="1"/>
  <c r="AB309" i="1"/>
  <c r="AC309" i="1"/>
  <c r="Y309" i="1"/>
  <c r="Z309" i="1"/>
  <c r="AA309" i="1"/>
  <c r="X332" i="1"/>
  <c r="AB332" i="1"/>
  <c r="Y332" i="1"/>
  <c r="Z332" i="1"/>
  <c r="AA332" i="1"/>
  <c r="AC332" i="1"/>
  <c r="X115" i="1"/>
  <c r="Y115" i="1"/>
  <c r="AA115" i="1"/>
  <c r="AC115" i="1"/>
  <c r="AB115" i="1"/>
  <c r="Z115" i="1"/>
  <c r="X21" i="1"/>
  <c r="Z21" i="1"/>
  <c r="X29" i="1"/>
  <c r="Z29" i="1"/>
  <c r="X14" i="1"/>
  <c r="AC14" i="1"/>
  <c r="Z14" i="1"/>
  <c r="AB14" i="1"/>
  <c r="AA14" i="1"/>
  <c r="Y14" i="1"/>
  <c r="AC391" i="1"/>
  <c r="Y379" i="1"/>
  <c r="AB367" i="1"/>
  <c r="Z361" i="1"/>
  <c r="AB349" i="1"/>
  <c r="Z343" i="1"/>
  <c r="AC331" i="1"/>
  <c r="Z325" i="1"/>
  <c r="AA319" i="1"/>
  <c r="AC307" i="1"/>
  <c r="Y289" i="1"/>
  <c r="Y283" i="1"/>
  <c r="AC265" i="1"/>
  <c r="Z253" i="1"/>
  <c r="Y247" i="1"/>
  <c r="Z229" i="1"/>
  <c r="AB223" i="1"/>
  <c r="Z211" i="1"/>
  <c r="AC205" i="1"/>
  <c r="AA193" i="1"/>
  <c r="Z187" i="1"/>
  <c r="AA175" i="1"/>
  <c r="Y169" i="1"/>
  <c r="AB163" i="1"/>
  <c r="AB144" i="1"/>
  <c r="AB138" i="1"/>
  <c r="AA126" i="1"/>
  <c r="Y120" i="1"/>
  <c r="AA102" i="1"/>
  <c r="AA95" i="1"/>
  <c r="AB89" i="1"/>
  <c r="AC71" i="1"/>
  <c r="Y59" i="1"/>
  <c r="Y41" i="1"/>
  <c r="Y35" i="1"/>
  <c r="AB29" i="1"/>
  <c r="Y17" i="1"/>
  <c r="AB11" i="1"/>
  <c r="Z396" i="1"/>
  <c r="AA378" i="1"/>
  <c r="AA360" i="1"/>
  <c r="Y354" i="1"/>
  <c r="AB342" i="1"/>
  <c r="Z336" i="1"/>
  <c r="Y318" i="1"/>
  <c r="AC306" i="1"/>
  <c r="AB300" i="1"/>
  <c r="Z294" i="1"/>
  <c r="AA282" i="1"/>
  <c r="AC276" i="1"/>
  <c r="Z264" i="1"/>
  <c r="AB258" i="1"/>
  <c r="Y246" i="1"/>
  <c r="AB240" i="1"/>
  <c r="Y228" i="1"/>
  <c r="Y222" i="1"/>
  <c r="Z204" i="1"/>
  <c r="AA198" i="1"/>
  <c r="Z186" i="1"/>
  <c r="AB180" i="1"/>
  <c r="Y168" i="1"/>
  <c r="AB156" i="1"/>
  <c r="AA143" i="1"/>
  <c r="AC137" i="1"/>
  <c r="Z131" i="1"/>
  <c r="AA119" i="1"/>
  <c r="AC94" i="1"/>
  <c r="Z88" i="1"/>
  <c r="AA82" i="1"/>
  <c r="Z70" i="1"/>
  <c r="AA64" i="1"/>
  <c r="AC52" i="1"/>
  <c r="AB46" i="1"/>
  <c r="Y34" i="1"/>
  <c r="AB28" i="1"/>
  <c r="Y16" i="1"/>
  <c r="Z10" i="1"/>
  <c r="AA4" i="1"/>
  <c r="AA395" i="1"/>
  <c r="AC389" i="1"/>
  <c r="AA377" i="1"/>
  <c r="Y371" i="1"/>
  <c r="Z353" i="1"/>
  <c r="AB341" i="1"/>
  <c r="Z335" i="1"/>
  <c r="Y329" i="1"/>
  <c r="AA305" i="1"/>
  <c r="AA293" i="1"/>
  <c r="AC281" i="1"/>
  <c r="AA263" i="1"/>
  <c r="AA251" i="1"/>
  <c r="AC239" i="1"/>
  <c r="AB185" i="1"/>
  <c r="AC173" i="1"/>
  <c r="AC155" i="1"/>
  <c r="Y148" i="1"/>
  <c r="AB136" i="1"/>
  <c r="AB124" i="1"/>
  <c r="AA112" i="1"/>
  <c r="AC93" i="1"/>
  <c r="AB69" i="1"/>
  <c r="Y57" i="1"/>
  <c r="AA51" i="1"/>
  <c r="AA39" i="1"/>
  <c r="AB27" i="1"/>
  <c r="Y15" i="1"/>
  <c r="Z400" i="1"/>
  <c r="Z382" i="1"/>
  <c r="AA364" i="1"/>
  <c r="AA346" i="1"/>
  <c r="X227" i="1"/>
  <c r="AC227" i="1"/>
  <c r="X235" i="1"/>
  <c r="AA235" i="1"/>
  <c r="X37" i="1"/>
  <c r="Y37" i="1"/>
  <c r="AC37" i="1"/>
  <c r="Z37" i="1"/>
  <c r="AA37" i="1"/>
  <c r="AB37" i="1"/>
  <c r="X67" i="1"/>
  <c r="AB67" i="1"/>
  <c r="Z67" i="1"/>
  <c r="Y67" i="1"/>
  <c r="AC67" i="1"/>
  <c r="AA67" i="1"/>
  <c r="X128" i="1"/>
  <c r="AC128" i="1"/>
  <c r="Z128" i="1"/>
  <c r="Y128" i="1"/>
  <c r="AA128" i="1"/>
  <c r="AB128" i="1"/>
  <c r="AA116" i="1"/>
  <c r="AC116" i="1"/>
  <c r="AB116" i="1"/>
  <c r="Z116" i="1"/>
  <c r="Y116" i="1"/>
  <c r="X271" i="1"/>
  <c r="Z271" i="1"/>
  <c r="X206" i="1"/>
  <c r="AA206" i="1"/>
  <c r="Z206" i="1"/>
  <c r="AB206" i="1"/>
  <c r="AC206" i="1"/>
  <c r="Y206" i="1"/>
  <c r="AC45" i="1"/>
  <c r="AB45" i="1"/>
  <c r="X81" i="1"/>
  <c r="AC81" i="1"/>
  <c r="AB81" i="1"/>
  <c r="AB106" i="1"/>
  <c r="AC106" i="1"/>
  <c r="X142" i="1"/>
  <c r="Z142" i="1"/>
  <c r="AB142" i="1"/>
  <c r="X203" i="1"/>
  <c r="AA203" i="1"/>
  <c r="Z203" i="1"/>
  <c r="X269" i="1"/>
  <c r="Z269" i="1"/>
  <c r="X317" i="1"/>
  <c r="AC317" i="1"/>
  <c r="AB317" i="1"/>
  <c r="X359" i="1"/>
  <c r="Z359" i="1"/>
  <c r="X101" i="1"/>
  <c r="AB101" i="1"/>
  <c r="X77" i="1"/>
  <c r="AB77" i="1"/>
  <c r="X108" i="1"/>
  <c r="AB108" i="1"/>
  <c r="X385" i="1"/>
  <c r="AC385" i="1"/>
  <c r="X362" i="1"/>
  <c r="Y362" i="1"/>
  <c r="AB362" i="1"/>
  <c r="AC362" i="1"/>
  <c r="Z362" i="1"/>
  <c r="AA362" i="1"/>
  <c r="X121" i="1"/>
  <c r="Y121" i="1"/>
  <c r="AB121" i="1"/>
  <c r="Z121" i="1"/>
  <c r="AC121" i="1"/>
  <c r="AA121" i="1"/>
  <c r="X236" i="1"/>
  <c r="AA236" i="1"/>
  <c r="Y236" i="1"/>
  <c r="Z236" i="1"/>
  <c r="AC236" i="1"/>
  <c r="AB236" i="1"/>
  <c r="X308" i="1"/>
  <c r="Y308" i="1"/>
  <c r="Z308" i="1"/>
  <c r="AA308" i="1"/>
  <c r="AC308" i="1"/>
  <c r="AB308" i="1"/>
  <c r="AB386" i="1"/>
  <c r="AC386" i="1"/>
  <c r="Z386" i="1"/>
  <c r="AA386" i="1"/>
  <c r="Y386" i="1"/>
  <c r="AB303" i="1"/>
  <c r="AC303" i="1"/>
  <c r="Z303" i="1"/>
  <c r="AA303" i="1"/>
  <c r="Y303" i="1"/>
  <c r="AA50" i="1"/>
  <c r="Y50" i="1"/>
  <c r="Z50" i="1"/>
  <c r="AB50" i="1"/>
  <c r="AC50" i="1"/>
  <c r="AC154" i="1"/>
  <c r="AA154" i="1"/>
  <c r="Y154" i="1"/>
  <c r="Z154" i="1"/>
  <c r="AB154" i="1"/>
  <c r="Z292" i="1"/>
  <c r="AC292" i="1"/>
  <c r="Y292" i="1"/>
  <c r="AB292" i="1"/>
  <c r="X84" i="1"/>
  <c r="AB84" i="1"/>
  <c r="AC84" i="1"/>
  <c r="Y84" i="1"/>
  <c r="Z84" i="1"/>
  <c r="AA84" i="1"/>
  <c r="X218" i="1"/>
  <c r="AC218" i="1"/>
  <c r="AB218" i="1"/>
  <c r="Y218" i="1"/>
  <c r="Z218" i="1"/>
  <c r="AA218" i="1"/>
  <c r="X338" i="1"/>
  <c r="Z338" i="1"/>
  <c r="AA338" i="1"/>
  <c r="Y338" i="1"/>
  <c r="AB338" i="1"/>
  <c r="AC338" i="1"/>
  <c r="X369" i="1"/>
  <c r="AC369" i="1"/>
  <c r="AA369" i="1"/>
  <c r="AB369" i="1"/>
  <c r="Y369" i="1"/>
  <c r="Z369" i="1"/>
  <c r="X393" i="1"/>
  <c r="AA393" i="1"/>
  <c r="AC393" i="1"/>
  <c r="Y393" i="1"/>
  <c r="Z393" i="1"/>
  <c r="AB393" i="1"/>
  <c r="X129" i="1"/>
  <c r="AC129" i="1"/>
  <c r="Y129" i="1"/>
  <c r="AA129" i="1"/>
  <c r="AB129" i="1"/>
  <c r="Z129" i="1"/>
  <c r="X280" i="1"/>
  <c r="AA280" i="1"/>
  <c r="Z280" i="1"/>
  <c r="X171" i="1"/>
  <c r="Z171" i="1"/>
  <c r="Y171" i="1"/>
  <c r="AA171" i="1"/>
  <c r="AB171" i="1"/>
  <c r="AC171" i="1"/>
  <c r="X207" i="1"/>
  <c r="Y207" i="1"/>
  <c r="Z207" i="1"/>
  <c r="AA207" i="1"/>
  <c r="AB207" i="1"/>
  <c r="AC207" i="1"/>
  <c r="AC291" i="1"/>
  <c r="Z291" i="1"/>
  <c r="AA291" i="1"/>
  <c r="AB291" i="1"/>
  <c r="Y291" i="1"/>
  <c r="Z38" i="1"/>
  <c r="AC38" i="1"/>
  <c r="AB38" i="1"/>
  <c r="Y38" i="1"/>
  <c r="AA38" i="1"/>
  <c r="X141" i="1"/>
  <c r="Z141" i="1"/>
  <c r="Y141" i="1"/>
  <c r="AB141" i="1"/>
  <c r="AC141" i="1"/>
  <c r="AA141" i="1"/>
  <c r="Y286" i="1"/>
  <c r="Z286" i="1"/>
  <c r="AA286" i="1"/>
  <c r="X298" i="1"/>
  <c r="AA298" i="1"/>
  <c r="AB298" i="1"/>
  <c r="X297" i="1"/>
  <c r="AB297" i="1"/>
  <c r="Y297" i="1"/>
  <c r="Z297" i="1"/>
  <c r="AC297" i="1"/>
  <c r="AA297" i="1"/>
  <c r="X266" i="1"/>
  <c r="AC266" i="1"/>
  <c r="Y266" i="1"/>
  <c r="Z266" i="1"/>
  <c r="AB266" i="1"/>
  <c r="AA266" i="1"/>
  <c r="AB97" i="1"/>
  <c r="AC97" i="1"/>
  <c r="AA97" i="1"/>
  <c r="Y97" i="1"/>
  <c r="Z97" i="1"/>
  <c r="X403" i="1"/>
  <c r="Z403" i="1"/>
  <c r="Y403" i="1"/>
  <c r="AB391" i="1"/>
  <c r="Z385" i="1"/>
  <c r="AC373" i="1"/>
  <c r="AA367" i="1"/>
  <c r="AC355" i="1"/>
  <c r="AA349" i="1"/>
  <c r="Y343" i="1"/>
  <c r="AB331" i="1"/>
  <c r="Y325" i="1"/>
  <c r="AC313" i="1"/>
  <c r="AB307" i="1"/>
  <c r="AC295" i="1"/>
  <c r="AC289" i="1"/>
  <c r="AA283" i="1"/>
  <c r="Y271" i="1"/>
  <c r="AB265" i="1"/>
  <c r="AA253" i="1"/>
  <c r="AC247" i="1"/>
  <c r="Z235" i="1"/>
  <c r="AC229" i="1"/>
  <c r="Z217" i="1"/>
  <c r="Y211" i="1"/>
  <c r="AB205" i="1"/>
  <c r="Z193" i="1"/>
  <c r="AB187" i="1"/>
  <c r="Z175" i="1"/>
  <c r="AA151" i="1"/>
  <c r="Y144" i="1"/>
  <c r="Y132" i="1"/>
  <c r="Y126" i="1"/>
  <c r="AC108" i="1"/>
  <c r="AC102" i="1"/>
  <c r="AC95" i="1"/>
  <c r="AA77" i="1"/>
  <c r="AB71" i="1"/>
  <c r="AA59" i="1"/>
  <c r="Z41" i="1"/>
  <c r="AC35" i="1"/>
  <c r="Z23" i="1"/>
  <c r="Z5" i="1"/>
  <c r="Y396" i="1"/>
  <c r="AB384" i="1"/>
  <c r="Y378" i="1"/>
  <c r="Z360" i="1"/>
  <c r="AC348" i="1"/>
  <c r="AA342" i="1"/>
  <c r="AA330" i="1"/>
  <c r="Z318" i="1"/>
  <c r="AB306" i="1"/>
  <c r="AA300" i="1"/>
  <c r="AA288" i="1"/>
  <c r="AB270" i="1"/>
  <c r="AC264" i="1"/>
  <c r="AA258" i="1"/>
  <c r="AC246" i="1"/>
  <c r="AA240" i="1"/>
  <c r="Z228" i="1"/>
  <c r="AB222" i="1"/>
  <c r="Y210" i="1"/>
  <c r="AB204" i="1"/>
  <c r="Y192" i="1"/>
  <c r="Y186" i="1"/>
  <c r="AA180" i="1"/>
  <c r="Z168" i="1"/>
  <c r="Y143" i="1"/>
  <c r="Y137" i="1"/>
  <c r="AA125" i="1"/>
  <c r="Z119" i="1"/>
  <c r="AA107" i="1"/>
  <c r="Z101" i="1"/>
  <c r="Y94" i="1"/>
  <c r="AB88" i="1"/>
  <c r="Z76" i="1"/>
  <c r="AB70" i="1"/>
  <c r="AC58" i="1"/>
  <c r="Z52" i="1"/>
  <c r="AA46" i="1"/>
  <c r="Z34" i="1"/>
  <c r="AA28" i="1"/>
  <c r="AC16" i="1"/>
  <c r="AB10" i="1"/>
  <c r="AB401" i="1"/>
  <c r="Y395" i="1"/>
  <c r="AB383" i="1"/>
  <c r="Z377" i="1"/>
  <c r="AC371" i="1"/>
  <c r="AA359" i="1"/>
  <c r="AC353" i="1"/>
  <c r="AA341" i="1"/>
  <c r="Y335" i="1"/>
  <c r="AB311" i="1"/>
  <c r="Z305" i="1"/>
  <c r="Z293" i="1"/>
  <c r="AA281" i="1"/>
  <c r="AA269" i="1"/>
  <c r="Z263" i="1"/>
  <c r="Z251" i="1"/>
  <c r="Y227" i="1"/>
  <c r="AB215" i="1"/>
  <c r="Y203" i="1"/>
  <c r="AA185" i="1"/>
  <c r="AB173" i="1"/>
  <c r="Y155" i="1"/>
  <c r="Y136" i="1"/>
  <c r="AA100" i="1"/>
  <c r="AA81" i="1"/>
  <c r="AC69" i="1"/>
  <c r="AB57" i="1"/>
  <c r="Z51" i="1"/>
  <c r="Z39" i="1"/>
  <c r="AA15" i="1"/>
  <c r="AC400" i="1"/>
  <c r="Y382" i="1"/>
  <c r="Z310" i="1"/>
  <c r="AC298" i="1"/>
  <c r="AB280" i="1"/>
  <c r="AC179" i="1"/>
  <c r="Y179" i="1"/>
  <c r="X170" i="1"/>
  <c r="Z170" i="1"/>
  <c r="AB170" i="1"/>
  <c r="AA170" i="1"/>
  <c r="Y170" i="1"/>
  <c r="AC170" i="1"/>
  <c r="Z242" i="1"/>
  <c r="AB242" i="1"/>
  <c r="AA242" i="1"/>
  <c r="AC242" i="1"/>
  <c r="Y242" i="1"/>
  <c r="Y314" i="1"/>
  <c r="Z314" i="1"/>
  <c r="AB314" i="1"/>
  <c r="AC314" i="1"/>
  <c r="AA314" i="1"/>
  <c r="Z55" i="1"/>
  <c r="Y55" i="1"/>
  <c r="AC55" i="1"/>
  <c r="AA55" i="1"/>
  <c r="AB55" i="1"/>
  <c r="Z104" i="1"/>
  <c r="AB104" i="1"/>
  <c r="Y104" i="1"/>
  <c r="AA104" i="1"/>
  <c r="AC104" i="1"/>
  <c r="X49" i="1"/>
  <c r="AC49" i="1"/>
  <c r="AB49" i="1"/>
  <c r="Y49" i="1"/>
  <c r="Z49" i="1"/>
  <c r="AA49" i="1"/>
  <c r="Z19" i="1"/>
  <c r="AB19" i="1"/>
  <c r="Y19" i="1"/>
  <c r="AC19" i="1"/>
  <c r="AA19" i="1"/>
  <c r="X87" i="1"/>
  <c r="AB87" i="1"/>
  <c r="X112" i="1"/>
  <c r="Y112" i="1"/>
  <c r="X148" i="1"/>
  <c r="AC148" i="1"/>
  <c r="Y209" i="1"/>
  <c r="AA209" i="1"/>
  <c r="X275" i="1"/>
  <c r="Y275" i="1"/>
  <c r="AB275" i="1"/>
  <c r="X323" i="1"/>
  <c r="AC323" i="1"/>
  <c r="AB323" i="1"/>
  <c r="X365" i="1"/>
  <c r="AA365" i="1"/>
  <c r="X150" i="1"/>
  <c r="AC150" i="1"/>
  <c r="X282" i="1"/>
  <c r="AB282" i="1"/>
  <c r="X83" i="1"/>
  <c r="AC83" i="1"/>
  <c r="X114" i="1"/>
  <c r="AB114" i="1"/>
  <c r="X169" i="1"/>
  <c r="AA169" i="1"/>
  <c r="X241" i="1"/>
  <c r="Y241" i="1"/>
  <c r="X42" i="1"/>
  <c r="AC42" i="1"/>
  <c r="Y42" i="1"/>
  <c r="AA42" i="1"/>
  <c r="Z42" i="1"/>
  <c r="AB42" i="1"/>
  <c r="X145" i="1"/>
  <c r="AC145" i="1"/>
  <c r="AB145" i="1"/>
  <c r="Z145" i="1"/>
  <c r="AA145" i="1"/>
  <c r="Y145" i="1"/>
  <c r="X248" i="1"/>
  <c r="AB248" i="1"/>
  <c r="AA248" i="1"/>
  <c r="AC248" i="1"/>
  <c r="Y248" i="1"/>
  <c r="Z248" i="1"/>
  <c r="X320" i="1"/>
  <c r="Y320" i="1"/>
  <c r="Z320" i="1"/>
  <c r="AA320" i="1"/>
  <c r="AC320" i="1"/>
  <c r="AB320" i="1"/>
  <c r="Y398" i="1"/>
  <c r="Z398" i="1"/>
  <c r="AA398" i="1"/>
  <c r="AB398" i="1"/>
  <c r="AC398" i="1"/>
  <c r="AC321" i="1"/>
  <c r="AB321" i="1"/>
  <c r="Y321" i="1"/>
  <c r="Z321" i="1"/>
  <c r="AA321" i="1"/>
  <c r="X68" i="1"/>
  <c r="Y68" i="1"/>
  <c r="Z68" i="1"/>
  <c r="AB68" i="1"/>
  <c r="AA68" i="1"/>
  <c r="AC68" i="1"/>
  <c r="X178" i="1"/>
  <c r="Z178" i="1"/>
  <c r="Y178" i="1"/>
  <c r="AA178" i="1"/>
  <c r="AB178" i="1"/>
  <c r="AC178" i="1"/>
  <c r="Z316" i="1"/>
  <c r="AC316" i="1"/>
  <c r="Y316" i="1"/>
  <c r="AB230" i="1"/>
  <c r="AC230" i="1"/>
  <c r="AA230" i="1"/>
  <c r="Z230" i="1"/>
  <c r="Y230" i="1"/>
  <c r="AB350" i="1"/>
  <c r="AC350" i="1"/>
  <c r="Y350" i="1"/>
  <c r="Z350" i="1"/>
  <c r="AA350" i="1"/>
  <c r="X279" i="1"/>
  <c r="AA279" i="1"/>
  <c r="AB279" i="1"/>
  <c r="Z279" i="1"/>
  <c r="AC279" i="1"/>
  <c r="Y279" i="1"/>
  <c r="X44" i="1"/>
  <c r="AB44" i="1"/>
  <c r="Y44" i="1"/>
  <c r="Z44" i="1"/>
  <c r="AC44" i="1"/>
  <c r="AA44" i="1"/>
  <c r="X147" i="1"/>
  <c r="AB147" i="1"/>
  <c r="AC147" i="1"/>
  <c r="Z147" i="1"/>
  <c r="Y147" i="1"/>
  <c r="AA147" i="1"/>
  <c r="X304" i="1"/>
  <c r="AA304" i="1"/>
  <c r="AC304" i="1"/>
  <c r="AB304" i="1"/>
  <c r="X177" i="1"/>
  <c r="Y177" i="1"/>
  <c r="AA177" i="1"/>
  <c r="AC177" i="1"/>
  <c r="AB177" i="1"/>
  <c r="Z177" i="1"/>
  <c r="AA225" i="1"/>
  <c r="Y225" i="1"/>
  <c r="Z225" i="1"/>
  <c r="AB225" i="1"/>
  <c r="AC225" i="1"/>
  <c r="Y339" i="1"/>
  <c r="Z339" i="1"/>
  <c r="AA339" i="1"/>
  <c r="AB339" i="1"/>
  <c r="AC339" i="1"/>
  <c r="AB56" i="1"/>
  <c r="AA56" i="1"/>
  <c r="AC56" i="1"/>
  <c r="Y56" i="1"/>
  <c r="Z56" i="1"/>
  <c r="X166" i="1"/>
  <c r="Y166" i="1"/>
  <c r="Z166" i="1"/>
  <c r="AB166" i="1"/>
  <c r="AC166" i="1"/>
  <c r="AA166" i="1"/>
  <c r="AA340" i="1"/>
  <c r="AB340" i="1"/>
  <c r="X111" i="1"/>
  <c r="Z111" i="1"/>
  <c r="AC111" i="1"/>
  <c r="AA111" i="1"/>
  <c r="Y111" i="1"/>
  <c r="AB111" i="1"/>
  <c r="Z322" i="1"/>
  <c r="Y322" i="1"/>
  <c r="X17" i="1"/>
  <c r="AA17" i="1"/>
  <c r="AB153" i="1"/>
  <c r="AA153" i="1"/>
  <c r="AC153" i="1"/>
  <c r="Z153" i="1"/>
  <c r="Y153" i="1"/>
  <c r="X224" i="1"/>
  <c r="Y224" i="1"/>
  <c r="AC224" i="1"/>
  <c r="Z224" i="1"/>
  <c r="AB224" i="1"/>
  <c r="AA224" i="1"/>
  <c r="Y90" i="1"/>
  <c r="AC90" i="1"/>
  <c r="Z90" i="1"/>
  <c r="AB90" i="1"/>
  <c r="AA90" i="1"/>
  <c r="AA239" i="1"/>
  <c r="Z239" i="1"/>
  <c r="X156" i="1"/>
  <c r="AA156" i="1"/>
  <c r="X20" i="1"/>
  <c r="AC20" i="1"/>
  <c r="AB20" i="1"/>
  <c r="Y20" i="1"/>
  <c r="Z20" i="1"/>
  <c r="AA20" i="1"/>
  <c r="AC397" i="1"/>
  <c r="AA391" i="1"/>
  <c r="Y385" i="1"/>
  <c r="AB373" i="1"/>
  <c r="AB355" i="1"/>
  <c r="Z349" i="1"/>
  <c r="AC337" i="1"/>
  <c r="Z331" i="1"/>
  <c r="AC319" i="1"/>
  <c r="AB313" i="1"/>
  <c r="AA307" i="1"/>
  <c r="AB295" i="1"/>
  <c r="AB289" i="1"/>
  <c r="AA271" i="1"/>
  <c r="Z259" i="1"/>
  <c r="Y253" i="1"/>
  <c r="AB247" i="1"/>
  <c r="Y235" i="1"/>
  <c r="AB229" i="1"/>
  <c r="AA217" i="1"/>
  <c r="AC211" i="1"/>
  <c r="Z199" i="1"/>
  <c r="AC193" i="1"/>
  <c r="Z181" i="1"/>
  <c r="Y175" i="1"/>
  <c r="AB169" i="1"/>
  <c r="Z151" i="1"/>
  <c r="AB132" i="1"/>
  <c r="AB126" i="1"/>
  <c r="Y114" i="1"/>
  <c r="Y108" i="1"/>
  <c r="AB95" i="1"/>
  <c r="AA83" i="1"/>
  <c r="AC77" i="1"/>
  <c r="AA65" i="1"/>
  <c r="AC59" i="1"/>
  <c r="Z47" i="1"/>
  <c r="AA41" i="1"/>
  <c r="AB35" i="1"/>
  <c r="AA23" i="1"/>
  <c r="AB17" i="1"/>
  <c r="Y5" i="1"/>
  <c r="AC390" i="1"/>
  <c r="Z384" i="1"/>
  <c r="AC372" i="1"/>
  <c r="Y360" i="1"/>
  <c r="AB348" i="1"/>
  <c r="Y330" i="1"/>
  <c r="AC312" i="1"/>
  <c r="AA306" i="1"/>
  <c r="AA294" i="1"/>
  <c r="AC282" i="1"/>
  <c r="Y270" i="1"/>
  <c r="AB264" i="1"/>
  <c r="AB246" i="1"/>
  <c r="AC234" i="1"/>
  <c r="AC228" i="1"/>
  <c r="AA222" i="1"/>
  <c r="AC210" i="1"/>
  <c r="AA204" i="1"/>
  <c r="Z192" i="1"/>
  <c r="AB186" i="1"/>
  <c r="Y174" i="1"/>
  <c r="AA168" i="1"/>
  <c r="Y150" i="1"/>
  <c r="AB143" i="1"/>
  <c r="Z125" i="1"/>
  <c r="Y119" i="1"/>
  <c r="AC107" i="1"/>
  <c r="AA101" i="1"/>
  <c r="Z94" i="1"/>
  <c r="Z82" i="1"/>
  <c r="Y76" i="1"/>
  <c r="AA70" i="1"/>
  <c r="Z58" i="1"/>
  <c r="Y40" i="1"/>
  <c r="AB34" i="1"/>
  <c r="Z16" i="1"/>
  <c r="AA10" i="1"/>
  <c r="Z401" i="1"/>
  <c r="AC395" i="1"/>
  <c r="AA383" i="1"/>
  <c r="Y377" i="1"/>
  <c r="AB365" i="1"/>
  <c r="Y359" i="1"/>
  <c r="AB347" i="1"/>
  <c r="Z341" i="1"/>
  <c r="AC335" i="1"/>
  <c r="AA323" i="1"/>
  <c r="AA311" i="1"/>
  <c r="AB299" i="1"/>
  <c r="Y269" i="1"/>
  <c r="AB257" i="1"/>
  <c r="Y245" i="1"/>
  <c r="AB233" i="1"/>
  <c r="AA227" i="1"/>
  <c r="AA215" i="1"/>
  <c r="AC203" i="1"/>
  <c r="AB191" i="1"/>
  <c r="Z185" i="1"/>
  <c r="Z173" i="1"/>
  <c r="AA155" i="1"/>
  <c r="AA142" i="1"/>
  <c r="AB130" i="1"/>
  <c r="AA118" i="1"/>
  <c r="AB112" i="1"/>
  <c r="AB100" i="1"/>
  <c r="Y87" i="1"/>
  <c r="Z81" i="1"/>
  <c r="Z69" i="1"/>
  <c r="AC57" i="1"/>
  <c r="Y45" i="1"/>
  <c r="Y33" i="1"/>
  <c r="AB21" i="1"/>
  <c r="Y394" i="1"/>
  <c r="Y376" i="1"/>
  <c r="Z358" i="1"/>
  <c r="Z340" i="1"/>
  <c r="AC322" i="1"/>
  <c r="AA310" i="1"/>
  <c r="AA292" i="1"/>
  <c r="Y274" i="1"/>
  <c r="X137" i="1"/>
  <c r="AB137" i="1"/>
  <c r="Z287" i="1"/>
  <c r="AC287" i="1"/>
  <c r="X122" i="1"/>
  <c r="Y122" i="1"/>
  <c r="AB122" i="1"/>
  <c r="AA122" i="1"/>
  <c r="AC122" i="1"/>
  <c r="Z122" i="1"/>
  <c r="X146" i="1"/>
  <c r="AA146" i="1"/>
  <c r="AC146" i="1"/>
  <c r="AB146" i="1"/>
  <c r="Y146" i="1"/>
  <c r="Z146" i="1"/>
  <c r="X93" i="1"/>
  <c r="Z93" i="1"/>
  <c r="X221" i="1"/>
  <c r="Y221" i="1"/>
  <c r="AC221" i="1"/>
  <c r="X113" i="1"/>
  <c r="Y113" i="1"/>
  <c r="X216" i="1"/>
  <c r="AC216" i="1"/>
  <c r="X252" i="1"/>
  <c r="Y252" i="1"/>
  <c r="X288" i="1"/>
  <c r="AB288" i="1"/>
  <c r="X120" i="1"/>
  <c r="AA120" i="1"/>
  <c r="X60" i="1"/>
  <c r="AB60" i="1"/>
  <c r="Y60" i="1"/>
  <c r="AA60" i="1"/>
  <c r="Z60" i="1"/>
  <c r="AC60" i="1"/>
  <c r="X54" i="1"/>
  <c r="AA54" i="1"/>
  <c r="AC54" i="1"/>
  <c r="Z54" i="1"/>
  <c r="AB54" i="1"/>
  <c r="Y54" i="1"/>
  <c r="X164" i="1"/>
  <c r="AA164" i="1"/>
  <c r="AC164" i="1"/>
  <c r="Z164" i="1"/>
  <c r="Y164" i="1"/>
  <c r="AB164" i="1"/>
  <c r="X260" i="1"/>
  <c r="AC260" i="1"/>
  <c r="Y260" i="1"/>
  <c r="Z260" i="1"/>
  <c r="AB260" i="1"/>
  <c r="AA260" i="1"/>
  <c r="X344" i="1"/>
  <c r="AA344" i="1"/>
  <c r="AB344" i="1"/>
  <c r="Z344" i="1"/>
  <c r="AC344" i="1"/>
  <c r="Y344" i="1"/>
  <c r="X404" i="1"/>
  <c r="Z404" i="1"/>
  <c r="AC404" i="1"/>
  <c r="Y404" i="1"/>
  <c r="AA404" i="1"/>
  <c r="AB404" i="1"/>
  <c r="X363" i="1"/>
  <c r="AB363" i="1"/>
  <c r="AA363" i="1"/>
  <c r="AC363" i="1"/>
  <c r="Y363" i="1"/>
  <c r="Z363" i="1"/>
  <c r="AA86" i="1"/>
  <c r="Y86" i="1"/>
  <c r="Z86" i="1"/>
  <c r="AB86" i="1"/>
  <c r="AC86" i="1"/>
  <c r="X202" i="1"/>
  <c r="Y202" i="1"/>
  <c r="Z202" i="1"/>
  <c r="AA202" i="1"/>
  <c r="AB202" i="1"/>
  <c r="AC202" i="1"/>
  <c r="X334" i="1"/>
  <c r="Z334" i="1"/>
  <c r="Y334" i="1"/>
  <c r="AA334" i="1"/>
  <c r="X18" i="1"/>
  <c r="AA18" i="1"/>
  <c r="AC18" i="1"/>
  <c r="Z18" i="1"/>
  <c r="Y18" i="1"/>
  <c r="AB18" i="1"/>
  <c r="X103" i="1"/>
  <c r="AA103" i="1"/>
  <c r="Z103" i="1"/>
  <c r="Y103" i="1"/>
  <c r="AB103" i="1"/>
  <c r="AC103" i="1"/>
  <c r="X254" i="1"/>
  <c r="AA254" i="1"/>
  <c r="Z254" i="1"/>
  <c r="AB254" i="1"/>
  <c r="AC254" i="1"/>
  <c r="Y254" i="1"/>
  <c r="Z374" i="1"/>
  <c r="AA374" i="1"/>
  <c r="AB374" i="1"/>
  <c r="AC374" i="1"/>
  <c r="Y374" i="1"/>
  <c r="Z315" i="1"/>
  <c r="AA315" i="1"/>
  <c r="AB315" i="1"/>
  <c r="AC315" i="1"/>
  <c r="Y315" i="1"/>
  <c r="AB62" i="1"/>
  <c r="Y62" i="1"/>
  <c r="Z62" i="1"/>
  <c r="AC62" i="1"/>
  <c r="AA62" i="1"/>
  <c r="AA184" i="1"/>
  <c r="Y184" i="1"/>
  <c r="Z184" i="1"/>
  <c r="AB184" i="1"/>
  <c r="AC184" i="1"/>
  <c r="AA328" i="1"/>
  <c r="AB328" i="1"/>
  <c r="Y328" i="1"/>
  <c r="Z328" i="1"/>
  <c r="AB183" i="1"/>
  <c r="Z183" i="1"/>
  <c r="Y183" i="1"/>
  <c r="AC183" i="1"/>
  <c r="AA183" i="1"/>
  <c r="Z237" i="1"/>
  <c r="AC237" i="1"/>
  <c r="AA237" i="1"/>
  <c r="Y237" i="1"/>
  <c r="AB237" i="1"/>
  <c r="AB351" i="1"/>
  <c r="AC351" i="1"/>
  <c r="Y351" i="1"/>
  <c r="Z351" i="1"/>
  <c r="AA351" i="1"/>
  <c r="X74" i="1"/>
  <c r="Z74" i="1"/>
  <c r="AC74" i="1"/>
  <c r="AA74" i="1"/>
  <c r="AB74" i="1"/>
  <c r="Y74" i="1"/>
  <c r="AB190" i="1"/>
  <c r="AC190" i="1"/>
  <c r="AA190" i="1"/>
  <c r="Y190" i="1"/>
  <c r="Z190" i="1"/>
  <c r="X364" i="1"/>
  <c r="Y364" i="1"/>
  <c r="AC364" i="1"/>
  <c r="AB364" i="1"/>
  <c r="Y172" i="1"/>
  <c r="AB172" i="1"/>
  <c r="AA172" i="1"/>
  <c r="Z172" i="1"/>
  <c r="AC172" i="1"/>
  <c r="Y346" i="1"/>
  <c r="AB346" i="1"/>
  <c r="AC346" i="1"/>
  <c r="X48" i="1"/>
  <c r="AB48" i="1"/>
  <c r="AC48" i="1"/>
  <c r="Y48" i="1"/>
  <c r="Z48" i="1"/>
  <c r="AA48" i="1"/>
  <c r="AB194" i="1"/>
  <c r="AC194" i="1"/>
  <c r="AA194" i="1"/>
  <c r="Z194" i="1"/>
  <c r="Y194" i="1"/>
  <c r="X78" i="1"/>
  <c r="AC78" i="1"/>
  <c r="Z78" i="1"/>
  <c r="AA78" i="1"/>
  <c r="AB78" i="1"/>
  <c r="Y78" i="1"/>
  <c r="X144" i="1"/>
  <c r="Z144" i="1"/>
  <c r="X15" i="1"/>
  <c r="AC15" i="1"/>
  <c r="AB15" i="1"/>
  <c r="X22" i="1"/>
  <c r="AB22" i="1"/>
  <c r="X8" i="1"/>
  <c r="AA8" i="1"/>
  <c r="Y8" i="1"/>
  <c r="Z8" i="1"/>
  <c r="AB8" i="1"/>
  <c r="AC8" i="1"/>
  <c r="AB397" i="1"/>
  <c r="Z391" i="1"/>
  <c r="AC379" i="1"/>
  <c r="Z373" i="1"/>
  <c r="AC361" i="1"/>
  <c r="AA355" i="1"/>
  <c r="Y349" i="1"/>
  <c r="AB337" i="1"/>
  <c r="AA331" i="1"/>
  <c r="AB319" i="1"/>
  <c r="Z313" i="1"/>
  <c r="Z295" i="1"/>
  <c r="AC283" i="1"/>
  <c r="AB271" i="1"/>
  <c r="AC253" i="1"/>
  <c r="AA241" i="1"/>
  <c r="AC235" i="1"/>
  <c r="Y223" i="1"/>
  <c r="Y217" i="1"/>
  <c r="Y199" i="1"/>
  <c r="AB193" i="1"/>
  <c r="AC175" i="1"/>
  <c r="Y163" i="1"/>
  <c r="AC151" i="1"/>
  <c r="AC138" i="1"/>
  <c r="Z132" i="1"/>
  <c r="Z126" i="1"/>
  <c r="AC114" i="1"/>
  <c r="Z108" i="1"/>
  <c r="AA89" i="1"/>
  <c r="Y83" i="1"/>
  <c r="AA71" i="1"/>
  <c r="Y65" i="1"/>
  <c r="AA47" i="1"/>
  <c r="AC41" i="1"/>
  <c r="AA29" i="1"/>
  <c r="AC23" i="1"/>
  <c r="AA11" i="1"/>
  <c r="AA5" i="1"/>
  <c r="AA390" i="1"/>
  <c r="AB372" i="1"/>
  <c r="AC354" i="1"/>
  <c r="Z348" i="1"/>
  <c r="AC330" i="1"/>
  <c r="AB312" i="1"/>
  <c r="Z306" i="1"/>
  <c r="Y294" i="1"/>
  <c r="Z288" i="1"/>
  <c r="AB276" i="1"/>
  <c r="Z270" i="1"/>
  <c r="Y258" i="1"/>
  <c r="AC252" i="1"/>
  <c r="AA246" i="1"/>
  <c r="Z234" i="1"/>
  <c r="AB228" i="1"/>
  <c r="Z216" i="1"/>
  <c r="AB210" i="1"/>
  <c r="AC198" i="1"/>
  <c r="AC192" i="1"/>
  <c r="AC174" i="1"/>
  <c r="AC168" i="1"/>
  <c r="Z150" i="1"/>
  <c r="AC143" i="1"/>
  <c r="AC131" i="1"/>
  <c r="AC125" i="1"/>
  <c r="AB113" i="1"/>
  <c r="AB107" i="1"/>
  <c r="Y101" i="1"/>
  <c r="AA94" i="1"/>
  <c r="AC82" i="1"/>
  <c r="AB76" i="1"/>
  <c r="Z64" i="1"/>
  <c r="Y58" i="1"/>
  <c r="Y46" i="1"/>
  <c r="Z40" i="1"/>
  <c r="AA34" i="1"/>
  <c r="Z22" i="1"/>
  <c r="AB16" i="1"/>
  <c r="Z4" i="1"/>
  <c r="Y401" i="1"/>
  <c r="AB389" i="1"/>
  <c r="AC377" i="1"/>
  <c r="Z365" i="1"/>
  <c r="AC359" i="1"/>
  <c r="AA347" i="1"/>
  <c r="Y341" i="1"/>
  <c r="AC329" i="1"/>
  <c r="Y323" i="1"/>
  <c r="Z311" i="1"/>
  <c r="AA299" i="1"/>
  <c r="AA287" i="1"/>
  <c r="AC275" i="1"/>
  <c r="AB269" i="1"/>
  <c r="AA257" i="1"/>
  <c r="AC245" i="1"/>
  <c r="Z227" i="1"/>
  <c r="Z215" i="1"/>
  <c r="AB203" i="1"/>
  <c r="Y191" i="1"/>
  <c r="AB179" i="1"/>
  <c r="Z155" i="1"/>
  <c r="AC142" i="1"/>
  <c r="AA130" i="1"/>
  <c r="Z118" i="1"/>
  <c r="AC112" i="1"/>
  <c r="Y100" i="1"/>
  <c r="AC87" i="1"/>
  <c r="AB75" i="1"/>
  <c r="AA57" i="1"/>
  <c r="AA45" i="1"/>
  <c r="AB33" i="1"/>
  <c r="Y21" i="1"/>
  <c r="AB394" i="1"/>
  <c r="Y340" i="1"/>
  <c r="AB322" i="1"/>
  <c r="Z304" i="1"/>
  <c r="AC286" i="1"/>
  <c r="AA274" i="1"/>
  <c r="Z281" i="1"/>
  <c r="Y281" i="1"/>
  <c r="X25" i="1"/>
  <c r="AC25" i="1"/>
  <c r="AB25" i="1"/>
  <c r="AA25" i="1"/>
  <c r="Z25" i="1"/>
  <c r="X85" i="1"/>
  <c r="AA85" i="1"/>
  <c r="AC85" i="1"/>
  <c r="Z85" i="1"/>
  <c r="Y85" i="1"/>
  <c r="AB85" i="1"/>
  <c r="AA27" i="1"/>
  <c r="Z27" i="1"/>
  <c r="AA63" i="1"/>
  <c r="Z63" i="1"/>
  <c r="AC124" i="1"/>
  <c r="AA124" i="1"/>
  <c r="Z167" i="1"/>
  <c r="AB167" i="1"/>
  <c r="X233" i="1"/>
  <c r="Z233" i="1"/>
  <c r="AC293" i="1"/>
  <c r="AB293" i="1"/>
  <c r="X383" i="1"/>
  <c r="AC383" i="1"/>
  <c r="X52" i="1"/>
  <c r="AA52" i="1"/>
  <c r="X342" i="1"/>
  <c r="Z342" i="1"/>
  <c r="X59" i="1"/>
  <c r="Z59" i="1"/>
  <c r="X181" i="1"/>
  <c r="AB181" i="1"/>
  <c r="X259" i="1"/>
  <c r="AC259" i="1"/>
  <c r="X367" i="1"/>
  <c r="Z367" i="1"/>
  <c r="Z133" i="1"/>
  <c r="AA133" i="1"/>
  <c r="AB133" i="1"/>
  <c r="AC133" i="1"/>
  <c r="Y133" i="1"/>
  <c r="AA66" i="1"/>
  <c r="Z66" i="1"/>
  <c r="Y66" i="1"/>
  <c r="AC66" i="1"/>
  <c r="AB66" i="1"/>
  <c r="X188" i="1"/>
  <c r="Y188" i="1"/>
  <c r="AC188" i="1"/>
  <c r="Z188" i="1"/>
  <c r="AB188" i="1"/>
  <c r="AA188" i="1"/>
  <c r="Y272" i="1"/>
  <c r="AB272" i="1"/>
  <c r="AC272" i="1"/>
  <c r="Z272" i="1"/>
  <c r="AA272" i="1"/>
  <c r="AC356" i="1"/>
  <c r="Y356" i="1"/>
  <c r="Z356" i="1"/>
  <c r="AA356" i="1"/>
  <c r="AB356" i="1"/>
  <c r="X243" i="1"/>
  <c r="AB243" i="1"/>
  <c r="Y243" i="1"/>
  <c r="Z243" i="1"/>
  <c r="AA243" i="1"/>
  <c r="AC243" i="1"/>
  <c r="Z381" i="1"/>
  <c r="AA381" i="1"/>
  <c r="AB381" i="1"/>
  <c r="AC381" i="1"/>
  <c r="Y381" i="1"/>
  <c r="X220" i="1"/>
  <c r="AA220" i="1"/>
  <c r="Y220" i="1"/>
  <c r="Z220" i="1"/>
  <c r="AB220" i="1"/>
  <c r="AC220" i="1"/>
  <c r="X358" i="1"/>
  <c r="AC358" i="1"/>
  <c r="AA358" i="1"/>
  <c r="X30" i="1"/>
  <c r="AA30" i="1"/>
  <c r="Y30" i="1"/>
  <c r="Z30" i="1"/>
  <c r="AC30" i="1"/>
  <c r="AB30" i="1"/>
  <c r="X127" i="1"/>
  <c r="AB127" i="1"/>
  <c r="AC127" i="1"/>
  <c r="Y127" i="1"/>
  <c r="AA127" i="1"/>
  <c r="Z127" i="1"/>
  <c r="AC290" i="1"/>
  <c r="Y290" i="1"/>
  <c r="AB290" i="1"/>
  <c r="Z290" i="1"/>
  <c r="AA290" i="1"/>
  <c r="AC392" i="1"/>
  <c r="Y392" i="1"/>
  <c r="Z392" i="1"/>
  <c r="AA392" i="1"/>
  <c r="AB392" i="1"/>
  <c r="X333" i="1"/>
  <c r="AC333" i="1"/>
  <c r="AB333" i="1"/>
  <c r="Y333" i="1"/>
  <c r="Z333" i="1"/>
  <c r="AA333" i="1"/>
  <c r="AC80" i="1"/>
  <c r="AB80" i="1"/>
  <c r="Y80" i="1"/>
  <c r="Z80" i="1"/>
  <c r="AA80" i="1"/>
  <c r="X208" i="1"/>
  <c r="Y208" i="1"/>
  <c r="AC208" i="1"/>
  <c r="AB208" i="1"/>
  <c r="AA208" i="1"/>
  <c r="Z208" i="1"/>
  <c r="AB352" i="1"/>
  <c r="AA352" i="1"/>
  <c r="Y352" i="1"/>
  <c r="Z352" i="1"/>
  <c r="AA189" i="1"/>
  <c r="Y189" i="1"/>
  <c r="Z189" i="1"/>
  <c r="AB189" i="1"/>
  <c r="AC189" i="1"/>
  <c r="Y249" i="1"/>
  <c r="Z249" i="1"/>
  <c r="AA249" i="1"/>
  <c r="AC249" i="1"/>
  <c r="AB249" i="1"/>
  <c r="AA387" i="1"/>
  <c r="AB387" i="1"/>
  <c r="AC387" i="1"/>
  <c r="Y387" i="1"/>
  <c r="Z387" i="1"/>
  <c r="AC92" i="1"/>
  <c r="Z92" i="1"/>
  <c r="AA92" i="1"/>
  <c r="AB92" i="1"/>
  <c r="Y92" i="1"/>
  <c r="Z214" i="1"/>
  <c r="AC214" i="1"/>
  <c r="Y214" i="1"/>
  <c r="AA214" i="1"/>
  <c r="AB214" i="1"/>
  <c r="X388" i="1"/>
  <c r="AB388" i="1"/>
  <c r="Z388" i="1"/>
  <c r="AC388" i="1"/>
  <c r="Y388" i="1"/>
  <c r="X226" i="1"/>
  <c r="AB226" i="1"/>
  <c r="Z226" i="1"/>
  <c r="AC226" i="1"/>
  <c r="AA226" i="1"/>
  <c r="Y226" i="1"/>
  <c r="X376" i="1"/>
  <c r="AA376" i="1"/>
  <c r="Z376" i="1"/>
  <c r="AB24" i="1"/>
  <c r="Z24" i="1"/>
  <c r="AA24" i="1"/>
  <c r="AC24" i="1"/>
  <c r="Y24" i="1"/>
  <c r="AC182" i="1"/>
  <c r="AB182" i="1"/>
  <c r="Y182" i="1"/>
  <c r="Z182" i="1"/>
  <c r="AA182" i="1"/>
  <c r="X6" i="1"/>
  <c r="AC6" i="1"/>
  <c r="AA6" i="1"/>
  <c r="Y6" i="1"/>
  <c r="AB6" i="1"/>
  <c r="Z6" i="1"/>
  <c r="AC403" i="1"/>
  <c r="AA397" i="1"/>
  <c r="AA379" i="1"/>
  <c r="Y373" i="1"/>
  <c r="AB361" i="1"/>
  <c r="Z355" i="1"/>
  <c r="AC343" i="1"/>
  <c r="Z337" i="1"/>
  <c r="AC325" i="1"/>
  <c r="AA313" i="1"/>
  <c r="Z301" i="1"/>
  <c r="AA295" i="1"/>
  <c r="Z265" i="1"/>
  <c r="Y259" i="1"/>
  <c r="Z241" i="1"/>
  <c r="AB235" i="1"/>
  <c r="AA223" i="1"/>
  <c r="AC217" i="1"/>
  <c r="AA205" i="1"/>
  <c r="AC199" i="1"/>
  <c r="Y187" i="1"/>
  <c r="Y181" i="1"/>
  <c r="AB175" i="1"/>
  <c r="AA163" i="1"/>
  <c r="AB151" i="1"/>
  <c r="Z138" i="1"/>
  <c r="AB120" i="1"/>
  <c r="AA114" i="1"/>
  <c r="Y102" i="1"/>
  <c r="Z89" i="1"/>
  <c r="AB83" i="1"/>
  <c r="AC65" i="1"/>
  <c r="Y47" i="1"/>
  <c r="Y29" i="1"/>
  <c r="AB23" i="1"/>
  <c r="Z11" i="1"/>
  <c r="AC5" i="1"/>
  <c r="AB396" i="1"/>
  <c r="Z390" i="1"/>
  <c r="AC378" i="1"/>
  <c r="AA372" i="1"/>
  <c r="Y366" i="1"/>
  <c r="AA354" i="1"/>
  <c r="Y348" i="1"/>
  <c r="AB336" i="1"/>
  <c r="AB330" i="1"/>
  <c r="AC318" i="1"/>
  <c r="Y312" i="1"/>
  <c r="Y300" i="1"/>
  <c r="AC294" i="1"/>
  <c r="AC288" i="1"/>
  <c r="AA276" i="1"/>
  <c r="AA270" i="1"/>
  <c r="AB252" i="1"/>
  <c r="AC240" i="1"/>
  <c r="Y234" i="1"/>
  <c r="Y216" i="1"/>
  <c r="AA210" i="1"/>
  <c r="Z198" i="1"/>
  <c r="AB192" i="1"/>
  <c r="Z180" i="1"/>
  <c r="AB174" i="1"/>
  <c r="Z156" i="1"/>
  <c r="AB150" i="1"/>
  <c r="Z143" i="1"/>
  <c r="Y131" i="1"/>
  <c r="Y125" i="1"/>
  <c r="AC113" i="1"/>
  <c r="AC88" i="1"/>
  <c r="Y82" i="1"/>
  <c r="AA76" i="1"/>
  <c r="AC64" i="1"/>
  <c r="AA58" i="1"/>
  <c r="AB40" i="1"/>
  <c r="Y28" i="1"/>
  <c r="Y22" i="1"/>
  <c r="Y10" i="1"/>
  <c r="Y4" i="1"/>
  <c r="AC401" i="1"/>
  <c r="AA389" i="1"/>
  <c r="Y383" i="1"/>
  <c r="AA371" i="1"/>
  <c r="Y365" i="1"/>
  <c r="AB353" i="1"/>
  <c r="Z347" i="1"/>
  <c r="AC341" i="1"/>
  <c r="AA329" i="1"/>
  <c r="AA317" i="1"/>
  <c r="AC305" i="1"/>
  <c r="Z299" i="1"/>
  <c r="Y287" i="1"/>
  <c r="AA275" i="1"/>
  <c r="AC263" i="1"/>
  <c r="Z257" i="1"/>
  <c r="Z245" i="1"/>
  <c r="Y233" i="1"/>
  <c r="AB221" i="1"/>
  <c r="AC209" i="1"/>
  <c r="AB197" i="1"/>
  <c r="AA191" i="1"/>
  <c r="AA179" i="1"/>
  <c r="Y167" i="1"/>
  <c r="AB148" i="1"/>
  <c r="Y142" i="1"/>
  <c r="Y130" i="1"/>
  <c r="AC118" i="1"/>
  <c r="AA106" i="1"/>
  <c r="AB93" i="1"/>
  <c r="AA87" i="1"/>
  <c r="AA75" i="1"/>
  <c r="AB63" i="1"/>
  <c r="AC51" i="1"/>
  <c r="Z45" i="1"/>
  <c r="Z33" i="1"/>
  <c r="AC21" i="1"/>
  <c r="Z9" i="1"/>
  <c r="AA388" i="1"/>
  <c r="AB376" i="1"/>
  <c r="AB358" i="1"/>
  <c r="AC340" i="1"/>
  <c r="AA322" i="1"/>
  <c r="Y304" i="1"/>
  <c r="AB286" i="1"/>
  <c r="AC268" i="1"/>
  <c r="AB196" i="1"/>
  <c r="AA196" i="1"/>
  <c r="Z196" i="1"/>
  <c r="Y196" i="1"/>
  <c r="Y2" i="1"/>
  <c r="Z2" i="1"/>
  <c r="AA2" i="1"/>
  <c r="AB2" i="1"/>
  <c r="X19" i="1"/>
  <c r="X211" i="1"/>
  <c r="X247" i="1"/>
  <c r="X174" i="1"/>
  <c r="X381" i="1"/>
  <c r="X237" i="1"/>
  <c r="X201" i="1"/>
  <c r="X165" i="1"/>
  <c r="X386" i="1"/>
  <c r="X350" i="1"/>
  <c r="X314" i="1"/>
  <c r="X242" i="1"/>
  <c r="X66" i="1"/>
  <c r="X331" i="1"/>
  <c r="X295" i="1"/>
  <c r="X223" i="1"/>
  <c r="X187" i="1"/>
  <c r="X47" i="1"/>
  <c r="X11" i="1"/>
  <c r="X336" i="1"/>
  <c r="X264" i="1"/>
  <c r="X88" i="1"/>
  <c r="X353" i="1"/>
  <c r="X281" i="1"/>
  <c r="X209" i="1"/>
  <c r="X33" i="1"/>
  <c r="X340" i="1"/>
  <c r="X268" i="1"/>
  <c r="X196" i="1"/>
  <c r="X154" i="1"/>
  <c r="X117" i="1"/>
  <c r="X92" i="1"/>
  <c r="X56" i="1"/>
  <c r="X339" i="1"/>
  <c r="X303" i="1"/>
  <c r="X267" i="1"/>
  <c r="X231" i="1"/>
  <c r="X153" i="1"/>
  <c r="X116" i="1"/>
  <c r="X55" i="1"/>
  <c r="X272" i="1"/>
  <c r="X397" i="1"/>
  <c r="X361" i="1"/>
  <c r="X289" i="1"/>
  <c r="X253" i="1"/>
  <c r="X138" i="1"/>
  <c r="X41" i="1"/>
  <c r="X258" i="1"/>
  <c r="X222" i="1"/>
  <c r="X186" i="1"/>
  <c r="X107" i="1"/>
  <c r="X46" i="1"/>
  <c r="X347" i="1"/>
  <c r="X311" i="1"/>
  <c r="X239" i="1"/>
  <c r="X167" i="1"/>
  <c r="X124" i="1"/>
  <c r="X63" i="1"/>
  <c r="X27" i="1"/>
  <c r="X5" i="1"/>
  <c r="X370" i="1"/>
  <c r="X262" i="1"/>
  <c r="X190" i="1"/>
  <c r="X86" i="1"/>
  <c r="X50" i="1"/>
  <c r="X261" i="1"/>
  <c r="X225" i="1"/>
  <c r="X189" i="1"/>
  <c r="X374" i="1"/>
  <c r="X230" i="1"/>
  <c r="X194" i="1"/>
  <c r="X152" i="1"/>
  <c r="X90" i="1"/>
  <c r="X391" i="1"/>
  <c r="X319" i="1"/>
  <c r="X283" i="1"/>
  <c r="X132" i="1"/>
  <c r="X71" i="1"/>
  <c r="X35" i="1"/>
  <c r="X396" i="1"/>
  <c r="X324" i="1"/>
  <c r="X180" i="1"/>
  <c r="X76" i="1"/>
  <c r="X40" i="1"/>
  <c r="X4" i="1"/>
  <c r="X305" i="1"/>
  <c r="X197" i="1"/>
  <c r="X155" i="1"/>
  <c r="X400" i="1"/>
  <c r="X328" i="1"/>
  <c r="X292" i="1"/>
  <c r="X184" i="1"/>
  <c r="X80" i="1"/>
  <c r="X327" i="1"/>
  <c r="X291" i="1"/>
  <c r="X255" i="1"/>
  <c r="X219" i="1"/>
  <c r="X183" i="1"/>
  <c r="X104" i="1"/>
  <c r="X43" i="1"/>
  <c r="X296" i="1"/>
  <c r="X109" i="1"/>
  <c r="X349" i="1"/>
  <c r="X313" i="1"/>
  <c r="X277" i="1"/>
  <c r="X126" i="1"/>
  <c r="X65" i="1"/>
  <c r="X390" i="1"/>
  <c r="X354" i="1"/>
  <c r="X318" i="1"/>
  <c r="X246" i="1"/>
  <c r="X210" i="1"/>
  <c r="X70" i="1"/>
  <c r="X34" i="1"/>
  <c r="X24" i="1"/>
  <c r="X371" i="1"/>
  <c r="X335" i="1"/>
  <c r="X299" i="1"/>
  <c r="X263" i="1"/>
  <c r="X51" i="1"/>
  <c r="X322" i="1"/>
  <c r="X286" i="1"/>
  <c r="X214" i="1"/>
  <c r="X38" i="1"/>
  <c r="X321" i="1"/>
  <c r="X249" i="1"/>
  <c r="X398" i="1"/>
  <c r="X290" i="1"/>
  <c r="X182" i="1"/>
  <c r="X343" i="1"/>
  <c r="X307" i="1"/>
  <c r="X199" i="1"/>
  <c r="X95" i="1"/>
  <c r="X312" i="1"/>
  <c r="X276" i="1"/>
  <c r="X240" i="1"/>
  <c r="X204" i="1"/>
  <c r="X168" i="1"/>
  <c r="X125" i="1"/>
  <c r="X64" i="1"/>
  <c r="X28" i="1"/>
  <c r="X401" i="1"/>
  <c r="X329" i="1"/>
  <c r="X293" i="1"/>
  <c r="X257" i="1"/>
  <c r="X185" i="1"/>
  <c r="X106" i="1"/>
  <c r="X45" i="1"/>
  <c r="X352" i="1"/>
  <c r="X316" i="1"/>
  <c r="X244" i="1"/>
  <c r="X172" i="1"/>
  <c r="X387" i="1"/>
  <c r="X351" i="1"/>
  <c r="X315" i="1"/>
  <c r="X392" i="1"/>
  <c r="X356" i="1"/>
  <c r="X133" i="1"/>
  <c r="X97" i="1"/>
  <c r="X72" i="1"/>
  <c r="X301" i="1"/>
  <c r="X229" i="1"/>
  <c r="X151" i="1"/>
  <c r="X89" i="1"/>
  <c r="X378" i="1"/>
  <c r="X234" i="1"/>
  <c r="X119" i="1"/>
  <c r="X94" i="1"/>
  <c r="X58" i="1"/>
  <c r="X395" i="1"/>
  <c r="X287" i="1"/>
  <c r="X179" i="1"/>
  <c r="X136" i="1"/>
  <c r="X100" i="1"/>
  <c r="X39" i="1"/>
  <c r="X13" i="1"/>
  <c r="X346" i="1"/>
  <c r="X274" i="1"/>
  <c r="X62" i="1"/>
  <c r="X2" i="1"/>
  <c r="AD82" i="1" l="1"/>
  <c r="AD43" i="1"/>
  <c r="AD251" i="1"/>
  <c r="AD360" i="1"/>
  <c r="AD101" i="1"/>
  <c r="AD39" i="1"/>
  <c r="AD392" i="1"/>
  <c r="AD51" i="1"/>
  <c r="AD34" i="1"/>
  <c r="AD390" i="1"/>
  <c r="AD40" i="1"/>
  <c r="AD397" i="1"/>
  <c r="AD233" i="1"/>
  <c r="AD131" i="1"/>
  <c r="AD366" i="1"/>
  <c r="AD62" i="1"/>
  <c r="AD41" i="1"/>
  <c r="AD46" i="1"/>
  <c r="AD387" i="1"/>
  <c r="AD28" i="1"/>
  <c r="AD56" i="1"/>
  <c r="AD386" i="1"/>
  <c r="AD130" i="1"/>
  <c r="AD81" i="1"/>
  <c r="AD373" i="1"/>
  <c r="AD13" i="1"/>
  <c r="AD395" i="1"/>
  <c r="AD64" i="1"/>
  <c r="AD396" i="1"/>
  <c r="AD391" i="1"/>
  <c r="AD33" i="1"/>
  <c r="AD304" i="1"/>
  <c r="AD142" i="1"/>
  <c r="AD323" i="1"/>
  <c r="AD195" i="1"/>
  <c r="AD38" i="1"/>
  <c r="AD55" i="1"/>
  <c r="AD58" i="1"/>
  <c r="AD398" i="1"/>
  <c r="AD35" i="1"/>
  <c r="AD19" i="1"/>
  <c r="AD300" i="1"/>
  <c r="AD400" i="1"/>
  <c r="AD50" i="1"/>
  <c r="AD27" i="1"/>
  <c r="AD365" i="1"/>
  <c r="AD10" i="1"/>
  <c r="AD102" i="1"/>
  <c r="AD5" i="1"/>
  <c r="AD47" i="1"/>
  <c r="AD348" i="1"/>
  <c r="AD181" i="1"/>
  <c r="AD259" i="1"/>
  <c r="AD345" i="1"/>
  <c r="AD45" i="1"/>
  <c r="AD401" i="1"/>
  <c r="AD63" i="1"/>
  <c r="AB571" i="1"/>
  <c r="Z571" i="1"/>
  <c r="AD363" i="1"/>
  <c r="AD147" i="1"/>
  <c r="AD145" i="1"/>
  <c r="AD170" i="1"/>
  <c r="AD24" i="1"/>
  <c r="AD367" i="1"/>
  <c r="AD342" i="1"/>
  <c r="AD254" i="1"/>
  <c r="AD164" i="1"/>
  <c r="AD206" i="1"/>
  <c r="AD123" i="1"/>
  <c r="AD135" i="1"/>
  <c r="AD250" i="1"/>
  <c r="AD196" i="1"/>
  <c r="AD66" i="1"/>
  <c r="AD381" i="1"/>
  <c r="AD198" i="1"/>
  <c r="AD216" i="1"/>
  <c r="X571" i="1"/>
  <c r="AD287" i="1"/>
  <c r="AD125" i="1"/>
  <c r="AC571" i="1"/>
  <c r="AD187" i="1"/>
  <c r="AD301" i="1"/>
  <c r="AD258" i="1"/>
  <c r="AD313" i="1"/>
  <c r="AD349" i="1"/>
  <c r="AD358" i="1"/>
  <c r="AD377" i="1"/>
  <c r="AD151" i="1"/>
  <c r="AD136" i="1"/>
  <c r="AD263" i="1"/>
  <c r="AD305" i="1"/>
  <c r="AD336" i="1"/>
  <c r="AD229" i="1"/>
  <c r="AD361" i="1"/>
  <c r="AD298" i="1"/>
  <c r="AD317" i="1"/>
  <c r="AD240" i="1"/>
  <c r="AD276" i="1"/>
  <c r="AD402" i="1"/>
  <c r="AD167" i="1"/>
  <c r="AD234" i="1"/>
  <c r="AD312" i="1"/>
  <c r="AD89" i="1"/>
  <c r="AD352" i="1"/>
  <c r="AD281" i="1"/>
  <c r="AD100" i="1"/>
  <c r="AD288" i="1"/>
  <c r="AD295" i="1"/>
  <c r="AD315" i="1"/>
  <c r="AD119" i="1"/>
  <c r="AD331" i="1"/>
  <c r="AD230" i="1"/>
  <c r="AD242" i="1"/>
  <c r="AD293" i="1"/>
  <c r="AD291" i="1"/>
  <c r="AD303" i="1"/>
  <c r="AD116" i="1"/>
  <c r="AD353" i="1"/>
  <c r="AD204" i="1"/>
  <c r="AD296" i="1"/>
  <c r="AD109" i="1"/>
  <c r="AD106" i="1"/>
  <c r="AD77" i="1"/>
  <c r="AD95" i="1"/>
  <c r="AD307" i="1"/>
  <c r="AD182" i="1"/>
  <c r="AD376" i="1"/>
  <c r="AD214" i="1"/>
  <c r="AD333" i="1"/>
  <c r="AD290" i="1"/>
  <c r="AD127" i="1"/>
  <c r="AD220" i="1"/>
  <c r="AD188" i="1"/>
  <c r="AD340" i="1"/>
  <c r="AD341" i="1"/>
  <c r="AD199" i="1"/>
  <c r="AD223" i="1"/>
  <c r="AD15" i="1"/>
  <c r="AD346" i="1"/>
  <c r="AD364" i="1"/>
  <c r="AD103" i="1"/>
  <c r="AD202" i="1"/>
  <c r="AD404" i="1"/>
  <c r="AD260" i="1"/>
  <c r="AD54" i="1"/>
  <c r="AD60" i="1"/>
  <c r="AD221" i="1"/>
  <c r="AD122" i="1"/>
  <c r="AD274" i="1"/>
  <c r="AD87" i="1"/>
  <c r="AD245" i="1"/>
  <c r="AD269" i="1"/>
  <c r="AD330" i="1"/>
  <c r="AD114" i="1"/>
  <c r="AD235" i="1"/>
  <c r="AD253" i="1"/>
  <c r="AD90" i="1"/>
  <c r="AD322" i="1"/>
  <c r="AD166" i="1"/>
  <c r="AD44" i="1"/>
  <c r="AD68" i="1"/>
  <c r="AD321" i="1"/>
  <c r="AD320" i="1"/>
  <c r="AD241" i="1"/>
  <c r="AD275" i="1"/>
  <c r="AD112" i="1"/>
  <c r="AD49" i="1"/>
  <c r="AD155" i="1"/>
  <c r="AD94" i="1"/>
  <c r="AD143" i="1"/>
  <c r="AD192" i="1"/>
  <c r="AD210" i="1"/>
  <c r="AD132" i="1"/>
  <c r="AD271" i="1"/>
  <c r="AD325" i="1"/>
  <c r="AD343" i="1"/>
  <c r="AD266" i="1"/>
  <c r="AD297" i="1"/>
  <c r="AD286" i="1"/>
  <c r="AD141" i="1"/>
  <c r="AD171" i="1"/>
  <c r="AD338" i="1"/>
  <c r="AD218" i="1"/>
  <c r="AD84" i="1"/>
  <c r="AD154" i="1"/>
  <c r="AD308" i="1"/>
  <c r="AD121" i="1"/>
  <c r="AD362" i="1"/>
  <c r="AD37" i="1"/>
  <c r="AD168" i="1"/>
  <c r="AD228" i="1"/>
  <c r="AD246" i="1"/>
  <c r="AD318" i="1"/>
  <c r="AD169" i="1"/>
  <c r="AD247" i="1"/>
  <c r="AD289" i="1"/>
  <c r="AD14" i="1"/>
  <c r="AD29" i="1"/>
  <c r="AD21" i="1"/>
  <c r="AD332" i="1"/>
  <c r="AD231" i="1"/>
  <c r="AD262" i="1"/>
  <c r="AD273" i="1"/>
  <c r="AD201" i="1"/>
  <c r="AD105" i="1"/>
  <c r="AD375" i="1"/>
  <c r="AD327" i="1"/>
  <c r="AD152" i="1"/>
  <c r="AD268" i="1"/>
  <c r="AD32" i="1"/>
  <c r="AD380" i="1"/>
  <c r="AD306" i="1"/>
  <c r="AD311" i="1"/>
  <c r="AD7" i="1"/>
  <c r="AD98" i="1"/>
  <c r="AD79" i="1"/>
  <c r="AD372" i="1"/>
  <c r="AD280" i="1"/>
  <c r="AD124" i="1"/>
  <c r="AD347" i="1"/>
  <c r="AD70" i="1"/>
  <c r="AD88" i="1"/>
  <c r="AD264" i="1"/>
  <c r="AD282" i="1"/>
  <c r="AD9" i="1"/>
  <c r="AD53" i="1"/>
  <c r="AD176" i="1"/>
  <c r="AD12" i="1"/>
  <c r="AD357" i="1"/>
  <c r="AD384" i="1"/>
  <c r="AD370" i="1"/>
  <c r="AD232" i="1"/>
  <c r="AD302" i="1"/>
  <c r="AD36" i="1"/>
  <c r="AD244" i="1"/>
  <c r="AD200" i="1"/>
  <c r="AD389" i="1"/>
  <c r="AD16" i="1"/>
  <c r="AD61" i="1"/>
  <c r="AD193" i="1"/>
  <c r="AD140" i="1"/>
  <c r="AD215" i="1"/>
  <c r="AD31" i="1"/>
  <c r="AD110" i="1"/>
  <c r="AD394" i="1"/>
  <c r="AD57" i="1"/>
  <c r="AD277" i="1"/>
  <c r="AD378" i="1"/>
  <c r="AD65" i="1"/>
  <c r="AD4" i="1"/>
  <c r="AD11" i="1"/>
  <c r="AA571" i="1"/>
  <c r="AD2" i="1"/>
  <c r="Y571" i="1"/>
  <c r="AD6" i="1"/>
  <c r="AD226" i="1"/>
  <c r="AD388" i="1"/>
  <c r="AD92" i="1"/>
  <c r="AD249" i="1"/>
  <c r="AD189" i="1"/>
  <c r="AD208" i="1"/>
  <c r="AD80" i="1"/>
  <c r="AD30" i="1"/>
  <c r="AD243" i="1"/>
  <c r="AD356" i="1"/>
  <c r="AD272" i="1"/>
  <c r="AD133" i="1"/>
  <c r="AD59" i="1"/>
  <c r="AD52" i="1"/>
  <c r="AD383" i="1"/>
  <c r="AD85" i="1"/>
  <c r="AD25" i="1"/>
  <c r="AD191" i="1"/>
  <c r="AD294" i="1"/>
  <c r="AD83" i="1"/>
  <c r="AD163" i="1"/>
  <c r="AD217" i="1"/>
  <c r="AD8" i="1"/>
  <c r="AD22" i="1"/>
  <c r="AD78" i="1"/>
  <c r="AD194" i="1"/>
  <c r="AD48" i="1"/>
  <c r="AD172" i="1"/>
  <c r="AD190" i="1"/>
  <c r="AD74" i="1"/>
  <c r="AD351" i="1"/>
  <c r="AD237" i="1"/>
  <c r="AD183" i="1"/>
  <c r="AD328" i="1"/>
  <c r="AD184" i="1"/>
  <c r="AD374" i="1"/>
  <c r="AD18" i="1"/>
  <c r="AD334" i="1"/>
  <c r="AD86" i="1"/>
  <c r="AD344" i="1"/>
  <c r="AD252" i="1"/>
  <c r="AD113" i="1"/>
  <c r="AD146" i="1"/>
  <c r="AD359" i="1"/>
  <c r="AD76" i="1"/>
  <c r="AD150" i="1"/>
  <c r="AD174" i="1"/>
  <c r="AD270" i="1"/>
  <c r="AD108" i="1"/>
  <c r="AD175" i="1"/>
  <c r="AD20" i="1"/>
  <c r="AD224" i="1"/>
  <c r="AD153" i="1"/>
  <c r="AD17" i="1"/>
  <c r="AD111" i="1"/>
  <c r="AD339" i="1"/>
  <c r="AD225" i="1"/>
  <c r="AD177" i="1"/>
  <c r="AD279" i="1"/>
  <c r="AD350" i="1"/>
  <c r="AD316" i="1"/>
  <c r="AD178" i="1"/>
  <c r="AD248" i="1"/>
  <c r="AD42" i="1"/>
  <c r="AD209" i="1"/>
  <c r="AD104" i="1"/>
  <c r="AD314" i="1"/>
  <c r="AD179" i="1"/>
  <c r="AD203" i="1"/>
  <c r="AD227" i="1"/>
  <c r="AD335" i="1"/>
  <c r="AD137" i="1"/>
  <c r="AD186" i="1"/>
  <c r="AD126" i="1"/>
  <c r="AD144" i="1"/>
  <c r="AD211" i="1"/>
  <c r="AD403" i="1"/>
  <c r="AD97" i="1"/>
  <c r="AD207" i="1"/>
  <c r="AD129" i="1"/>
  <c r="AD393" i="1"/>
  <c r="AD369" i="1"/>
  <c r="AD292" i="1"/>
  <c r="AD236" i="1"/>
  <c r="AD385" i="1"/>
  <c r="AD128" i="1"/>
  <c r="AD67" i="1"/>
  <c r="AD148" i="1"/>
  <c r="AD329" i="1"/>
  <c r="AD371" i="1"/>
  <c r="AD222" i="1"/>
  <c r="AD354" i="1"/>
  <c r="AD120" i="1"/>
  <c r="AD283" i="1"/>
  <c r="AD115" i="1"/>
  <c r="AD309" i="1"/>
  <c r="AD26" i="1"/>
  <c r="AD165" i="1"/>
  <c r="AD256" i="1"/>
  <c r="AD326" i="1"/>
  <c r="AD72" i="1"/>
  <c r="AD285" i="1"/>
  <c r="AD212" i="1"/>
  <c r="AD255" i="1"/>
  <c r="AD379" i="1"/>
  <c r="AD23" i="1"/>
  <c r="AD257" i="1"/>
  <c r="AD185" i="1"/>
  <c r="AD75" i="1"/>
  <c r="AD134" i="1"/>
  <c r="AD278" i="1"/>
  <c r="AD265" i="1"/>
  <c r="AD93" i="1"/>
  <c r="AD118" i="1"/>
  <c r="AD239" i="1"/>
  <c r="AD299" i="1"/>
  <c r="AD107" i="1"/>
  <c r="AD156" i="1"/>
  <c r="AD180" i="1"/>
  <c r="AD71" i="1"/>
  <c r="AD138" i="1"/>
  <c r="AD319" i="1"/>
  <c r="AD337" i="1"/>
  <c r="AD355" i="1"/>
  <c r="AD238" i="1"/>
  <c r="AD99" i="1"/>
  <c r="AD261" i="1"/>
  <c r="AD219" i="1"/>
  <c r="AD139" i="1"/>
  <c r="AD382" i="1"/>
  <c r="AD117" i="1"/>
  <c r="AD399" i="1"/>
  <c r="AD267" i="1"/>
  <c r="AD368" i="1"/>
  <c r="AD284" i="1"/>
  <c r="AD96" i="1"/>
  <c r="AD213" i="1"/>
  <c r="AD205" i="1"/>
  <c r="AD173" i="1"/>
  <c r="AD69" i="1"/>
  <c r="AD73" i="1"/>
  <c r="AD91" i="1"/>
  <c r="AD310" i="1"/>
  <c r="AD197" i="1"/>
  <c r="AD324" i="1"/>
  <c r="AD57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UMBERTO NOCCO</author>
    <author/>
  </authors>
  <commentList>
    <comment ref="U434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UMBERTO NOCCO:</t>
        </r>
        <r>
          <rPr>
            <sz val="9"/>
            <color indexed="81"/>
            <rFont val="Tahoma"/>
            <family val="2"/>
          </rPr>
          <t xml:space="preserve">
Canone proposto 140k
</t>
        </r>
      </text>
    </comment>
    <comment ref="R453" authorId="0" shapeId="0" xr:uid="{00000000-0006-0000-0600-000002000000}">
      <text>
        <r>
          <rPr>
            <b/>
            <sz val="9"/>
            <color indexed="81"/>
            <rFont val="Tahoma"/>
            <family val="2"/>
          </rPr>
          <t>UMBERTO NOCCO:</t>
        </r>
        <r>
          <rPr>
            <sz val="9"/>
            <color indexed="81"/>
            <rFont val="Tahoma"/>
            <family val="2"/>
          </rPr>
          <t xml:space="preserve">
canone 160000
</t>
        </r>
      </text>
    </comment>
    <comment ref="W544" authorId="1" shapeId="0" xr:uid="{00000000-0006-0000-0600-000003000000}">
      <text>
        <r>
          <rPr>
            <sz val="11"/>
            <color rgb="FF000000"/>
            <rFont val="Calibri"/>
            <family val="2"/>
            <charset val="1"/>
          </rPr>
          <t xml:space="preserve">E’ LA STESSA DATA IN CUI MI SCADONO ALTRI CONTRATTI DI ALTA TECNOLOGIA, VOLEVO FARLI SCADERE TUTTI NELLO STESSO PERIODO COSì DA FARE UN UNICA GARA
</t>
        </r>
      </text>
    </comment>
    <comment ref="H545" authorId="1" shapeId="0" xr:uid="{00000000-0006-0000-0600-000004000000}">
      <text>
        <r>
          <rPr>
            <sz val="11"/>
            <color rgb="FF000000"/>
            <rFont val="Calibri"/>
            <family val="2"/>
            <charset val="1"/>
          </rPr>
          <t>COMPRENSIVO DI SOFTWARE € 12000</t>
        </r>
      </text>
    </comment>
    <comment ref="U546" authorId="1" shapeId="0" xr:uid="{00000000-0006-0000-0600-000005000000}">
      <text>
        <r>
          <rPr>
            <sz val="11"/>
            <color rgb="FF000000"/>
            <rFont val="Calibri"/>
            <family val="2"/>
            <charset val="1"/>
          </rPr>
          <t>PRIMA PèROPOSTA ELEKTA PER NUOVO CONTRATTO</t>
        </r>
      </text>
    </comment>
    <comment ref="H548" authorId="1" shapeId="0" xr:uid="{00000000-0006-0000-0600-000006000000}">
      <text>
        <r>
          <rPr>
            <sz val="11"/>
            <color rgb="FF000000"/>
            <rFont val="Calibri"/>
            <family val="2"/>
            <charset val="1"/>
          </rPr>
          <t>FORNITO A TITOLO GRATUITO</t>
        </r>
      </text>
    </comment>
    <comment ref="H550" authorId="1" shapeId="0" xr:uid="{00000000-0006-0000-0600-000007000000}">
      <text>
        <r>
          <rPr>
            <sz val="11"/>
            <color rgb="FF000000"/>
            <rFont val="Calibri"/>
            <family val="2"/>
            <charset val="1"/>
          </rPr>
          <t>COMPRESO AGGIORNAMENTO HW E ASSISTENZA 3 ANNI</t>
        </r>
      </text>
    </comment>
  </commentList>
</comments>
</file>

<file path=xl/sharedStrings.xml><?xml version="1.0" encoding="utf-8"?>
<sst xmlns="http://schemas.openxmlformats.org/spreadsheetml/2006/main" count="20687" uniqueCount="1758">
  <si>
    <t>Inventario</t>
  </si>
  <si>
    <t>Matricola</t>
  </si>
  <si>
    <t>Tipologia</t>
  </si>
  <si>
    <t>Modello</t>
  </si>
  <si>
    <t>Costruttore</t>
  </si>
  <si>
    <t>Presidio</t>
  </si>
  <si>
    <t>Descr. Reparto</t>
  </si>
  <si>
    <t>Data scadenza garanzia</t>
  </si>
  <si>
    <t>Data Collaudo</t>
  </si>
  <si>
    <t>Tipo presenza</t>
  </si>
  <si>
    <t>Stato Uso</t>
  </si>
  <si>
    <t>Valore Acquisto</t>
  </si>
  <si>
    <t>PORTATILE PER RADIOGRAFIA, APPARECCHIO</t>
  </si>
  <si>
    <t>PORTATILE PER RADIOSCOPIA, APPARECCHIO</t>
  </si>
  <si>
    <t>WORKSTATION DIAGNOSTICA PER IMMAGINI</t>
  </si>
  <si>
    <t>TOMOGRAFO ASSIALE COMPUTERIZZATO</t>
  </si>
  <si>
    <t>ANGIOGRAFIA DIGITALE, SISTEMA PER</t>
  </si>
  <si>
    <t>TAVOLO PER ANGIOGRAFIA</t>
  </si>
  <si>
    <t>TOMOGRAFO A RISONANZA MAGNETICA</t>
  </si>
  <si>
    <t>SISTEMA POLIFUNZIONALE PER RADIOLOGIA DIGITALE</t>
  </si>
  <si>
    <t>SIEMENS AG</t>
  </si>
  <si>
    <t>GAMMA CAMERA COMPUTERIZZATA</t>
  </si>
  <si>
    <t>E CAM</t>
  </si>
  <si>
    <t>MONITOR TELEVISIVO PER BIOIMMAGINI</t>
  </si>
  <si>
    <t>SISTEMA TAC GAMMA CAMERA INTEGRATO</t>
  </si>
  <si>
    <t>SYMBIA T2</t>
  </si>
  <si>
    <t>ND</t>
  </si>
  <si>
    <t>STATIVO PENSILE PER APPARECCHIO RADIOLOGICO</t>
  </si>
  <si>
    <t>TELERADIOGRAFO</t>
  </si>
  <si>
    <t>GRUPPO RADIOLOGICO</t>
  </si>
  <si>
    <t>TAVOLO PER PAZIENTE PER APPARECCHIO RADIOLOGICO</t>
  </si>
  <si>
    <t>Canone attuale</t>
  </si>
  <si>
    <t>Inventario princ./configurazione</t>
  </si>
  <si>
    <t>Tipologia contratto</t>
  </si>
  <si>
    <t>Totale complessivo</t>
  </si>
  <si>
    <t>Varian</t>
  </si>
  <si>
    <t>Philips</t>
  </si>
  <si>
    <t>Eurocol</t>
  </si>
  <si>
    <t>Carestream</t>
  </si>
  <si>
    <t>Hologic</t>
  </si>
  <si>
    <t>Siemens</t>
  </si>
  <si>
    <t>Fuji</t>
  </si>
  <si>
    <t>GE</t>
  </si>
  <si>
    <t>GMM</t>
  </si>
  <si>
    <t>GMS</t>
  </si>
  <si>
    <t>Mecall</t>
  </si>
  <si>
    <t>Sipar</t>
  </si>
  <si>
    <t>sipar</t>
  </si>
  <si>
    <t>samsung</t>
  </si>
  <si>
    <t>Canon</t>
  </si>
  <si>
    <t>Villa</t>
  </si>
  <si>
    <t>avvio contratto</t>
  </si>
  <si>
    <t>(vuoto)</t>
  </si>
  <si>
    <t>TOTALE</t>
  </si>
  <si>
    <t>Somma di TOTALE</t>
  </si>
  <si>
    <t>ASST</t>
  </si>
  <si>
    <t>Esaote</t>
  </si>
  <si>
    <t>Cefla</t>
  </si>
  <si>
    <t>Descrizione parte</t>
  </si>
  <si>
    <t>Modello apparecchiatura</t>
  </si>
  <si>
    <t>Modello parte</t>
  </si>
  <si>
    <t>cod. parte</t>
  </si>
  <si>
    <t>importo</t>
  </si>
  <si>
    <t>Tubo RX</t>
  </si>
  <si>
    <t>Detettore</t>
  </si>
  <si>
    <t>Collimatori</t>
  </si>
  <si>
    <t>Cuscineria</t>
  </si>
  <si>
    <t>Conteggio di Matricola</t>
  </si>
  <si>
    <t>downtime ammesso</t>
  </si>
  <si>
    <t>tac 1</t>
  </si>
  <si>
    <t>mod.1</t>
  </si>
  <si>
    <t>syz</t>
  </si>
  <si>
    <t>tac 2</t>
  </si>
  <si>
    <t>mod. 2</t>
  </si>
  <si>
    <t>kju</t>
  </si>
  <si>
    <t>Fotorubi</t>
  </si>
  <si>
    <t>Altro</t>
  </si>
  <si>
    <t>nota per la compilazione</t>
  </si>
  <si>
    <t>compilare solo le righe a sfondo azzurro. Se necessario, aggiungere righe nel file se quelle presenti per singola parte non sono sufficienti.</t>
  </si>
  <si>
    <t>Lotto Ditta</t>
  </si>
  <si>
    <t>Lotto NUM</t>
  </si>
  <si>
    <t>Totale</t>
  </si>
  <si>
    <t>1 Totale</t>
  </si>
  <si>
    <t>FR</t>
  </si>
  <si>
    <t>FR-</t>
  </si>
  <si>
    <t>MP</t>
  </si>
  <si>
    <t>ho trovato delibera Garda circa 12.000. Lasciamo comunque lo stesso importo per tutti i mammografi digitali?</t>
  </si>
  <si>
    <t>nella mia gara avevano quotato contratto post garanzia 13.000€. Lasciamo comunque 15.000€ per uniformità?</t>
  </si>
  <si>
    <t>Abbasserei 45-50.000€, anche in relazione all'importo di manutenzione della nuova gara regionale  di angiografi Siemens (circa 40.000 con large display e ups)</t>
  </si>
  <si>
    <t>60.000€, già contratto con Philips</t>
  </si>
  <si>
    <t>abbasserei a 35.000€, perché non lo uso come angiografo</t>
  </si>
  <si>
    <t>BMI Biomedical International</t>
  </si>
  <si>
    <t>Tecno. Avanz</t>
  </si>
  <si>
    <t>Valori</t>
  </si>
  <si>
    <t>Somma di 2023</t>
  </si>
  <si>
    <t>Somma di 2024</t>
  </si>
  <si>
    <t>Somma di 2025</t>
  </si>
  <si>
    <t>Somma di 2026</t>
  </si>
  <si>
    <t>Canone base asta anno</t>
  </si>
  <si>
    <t>Allegato 4 - Listino parti escluse</t>
  </si>
  <si>
    <t>Allegato 2 - Tipo di contratto richiesto</t>
  </si>
  <si>
    <t>Allegato 1 - Elenco apparecchiature e calcolo canone (base d'asta)</t>
  </si>
  <si>
    <t>Allegato 6 - modulo di presentazione offerta</t>
  </si>
  <si>
    <t>N.b.</t>
  </si>
  <si>
    <t>Allegato 1 - Numero manutenzioni periodiche/anno per apparecchiatura</t>
  </si>
  <si>
    <t>N.B.</t>
  </si>
  <si>
    <t>E' possibile consultare il file agendo sui filtri della tabella sottostante</t>
  </si>
  <si>
    <t>Smaltimento sorgenti radioattive</t>
  </si>
  <si>
    <t>317596</t>
  </si>
  <si>
    <t>38173 - 1098</t>
  </si>
  <si>
    <t>Medicina Nucleare Attivita' Diagnostico Terapeutica</t>
  </si>
  <si>
    <t>30/03/2008</t>
  </si>
  <si>
    <t>31759601</t>
  </si>
  <si>
    <t>--- Nessun modello elencato ---</t>
  </si>
  <si>
    <t>31759602</t>
  </si>
  <si>
    <t>WORKSTATION DI RICOSTRUZIONE IMMAGINI RADIOLOGICHE</t>
  </si>
  <si>
    <t>IRS TOWER</t>
  </si>
  <si>
    <t>31759604</t>
  </si>
  <si>
    <t>HXU7007282</t>
  </si>
  <si>
    <t>LCD 21''</t>
  </si>
  <si>
    <t>31759605</t>
  </si>
  <si>
    <t>1068</t>
  </si>
  <si>
    <t>SYMBIA</t>
  </si>
  <si>
    <t>31759606</t>
  </si>
  <si>
    <t>10265</t>
  </si>
  <si>
    <t>ACCESS. X GAMMA CAMERA [GCC], [GCA], [GMO]</t>
  </si>
  <si>
    <t>CARRELLO PER COLLIMATORI 5962993</t>
  </si>
  <si>
    <t>31759607</t>
  </si>
  <si>
    <t>1095</t>
  </si>
  <si>
    <t>SYNGO MM WORKPLACE</t>
  </si>
  <si>
    <t>31759614</t>
  </si>
  <si>
    <t>ARMADIO DELL'ELETTRONICA</t>
  </si>
  <si>
    <t>PDU - POWER DISTRIBUTOR UNIT</t>
  </si>
  <si>
    <t>13/10/2012</t>
  </si>
  <si>
    <t>324728</t>
  </si>
  <si>
    <t>55477</t>
  </si>
  <si>
    <t>SOMATOM SENSATION 64 CARDIAC</t>
  </si>
  <si>
    <t>Neuroradiologia Attivita' Diagnostica Blocco NORD</t>
  </si>
  <si>
    <t>1009382894</t>
  </si>
  <si>
    <t>12/11/2017</t>
  </si>
  <si>
    <t>331824</t>
  </si>
  <si>
    <t>9840</t>
  </si>
  <si>
    <t>Neuroradiologia Attivita' Diagnostica</t>
  </si>
  <si>
    <t>32472801</t>
  </si>
  <si>
    <t>3694</t>
  </si>
  <si>
    <t>SOMATOM</t>
  </si>
  <si>
    <t>32472802</t>
  </si>
  <si>
    <t>5764</t>
  </si>
  <si>
    <t>CONSOLLE DI COMANDO PER TOMOGRAFO ASSIALE COMPUTERIZZATO</t>
  </si>
  <si>
    <t>32472803</t>
  </si>
  <si>
    <t>2007</t>
  </si>
  <si>
    <t>WORKSTATION DI GESTIONE APPARECCHIATURA RADIOLOGICA</t>
  </si>
  <si>
    <t>ICS TOWER</t>
  </si>
  <si>
    <t>32472804</t>
  </si>
  <si>
    <t>HXW7001231</t>
  </si>
  <si>
    <t>LCD 19'' COLOR</t>
  </si>
  <si>
    <t>32472805</t>
  </si>
  <si>
    <t>HXW7001220</t>
  </si>
  <si>
    <t>32472806</t>
  </si>
  <si>
    <t>HXW7001033</t>
  </si>
  <si>
    <t>32472807</t>
  </si>
  <si>
    <t>CARRELLO PORTA APPARECCHI</t>
  </si>
  <si>
    <t>MONITOR CART</t>
  </si>
  <si>
    <t>32472808</t>
  </si>
  <si>
    <t>B08598642008</t>
  </si>
  <si>
    <t>DISTRIBUTORE DI RETE X TAC</t>
  </si>
  <si>
    <t>32472810</t>
  </si>
  <si>
    <t>433253</t>
  </si>
  <si>
    <t>COOLING UNIT</t>
  </si>
  <si>
    <t>32472811</t>
  </si>
  <si>
    <t>200000000101912</t>
  </si>
  <si>
    <t>SOFTWARE</t>
  </si>
  <si>
    <t>MULTISLICE DENTAL CT</t>
  </si>
  <si>
    <t>32472812</t>
  </si>
  <si>
    <t>LBE26F0689</t>
  </si>
  <si>
    <t>ACQUISIZIONE/RICOSTRUZIONE IMMAGINE</t>
  </si>
  <si>
    <t>MODULI PER MONITOR [MON]</t>
  </si>
  <si>
    <t>ALIMENTATORE</t>
  </si>
  <si>
    <t>326852</t>
  </si>
  <si>
    <t>08691</t>
  </si>
  <si>
    <t>11/03/2004</t>
  </si>
  <si>
    <t>326853</t>
  </si>
  <si>
    <t>NMNC421598</t>
  </si>
  <si>
    <t>COLLIMATORE 5232868</t>
  </si>
  <si>
    <t>11/03/2006</t>
  </si>
  <si>
    <t>326854</t>
  </si>
  <si>
    <t>NMNC421597</t>
  </si>
  <si>
    <t>326855</t>
  </si>
  <si>
    <t>NMNC422602</t>
  </si>
  <si>
    <t>COLLIMATORE LOW ENERGY 4355108</t>
  </si>
  <si>
    <t>326856</t>
  </si>
  <si>
    <t>NMNC422604</t>
  </si>
  <si>
    <t>326857</t>
  </si>
  <si>
    <t>NMNC5001869</t>
  </si>
  <si>
    <t>326858</t>
  </si>
  <si>
    <t>NMNC4020670</t>
  </si>
  <si>
    <t>COLLIMATORE HIGH ENERGY 4355124</t>
  </si>
  <si>
    <t>326859</t>
  </si>
  <si>
    <t>NMNC420669</t>
  </si>
  <si>
    <t>326860</t>
  </si>
  <si>
    <t>NMNC4025941K22</t>
  </si>
  <si>
    <t>COLLIMATORE 4365842</t>
  </si>
  <si>
    <t>326861</t>
  </si>
  <si>
    <t>NMNC4026640K92</t>
  </si>
  <si>
    <t>326862</t>
  </si>
  <si>
    <t>NMNC5001870</t>
  </si>
  <si>
    <t>326863</t>
  </si>
  <si>
    <t>NMNC204633</t>
  </si>
  <si>
    <t>LETTO PER GAMMA CAMERA</t>
  </si>
  <si>
    <t>4366618</t>
  </si>
  <si>
    <t>326865</t>
  </si>
  <si>
    <t>NMNC308726</t>
  </si>
  <si>
    <t>12/03/2006</t>
  </si>
  <si>
    <t>326867</t>
  </si>
  <si>
    <t>1EM1108F02010</t>
  </si>
  <si>
    <t>E SOFT</t>
  </si>
  <si>
    <t>326868</t>
  </si>
  <si>
    <t>IEM1008F01875</t>
  </si>
  <si>
    <t>326870</t>
  </si>
  <si>
    <t>PQ8055201153</t>
  </si>
  <si>
    <t>19''</t>
  </si>
  <si>
    <t>326871</t>
  </si>
  <si>
    <t>PQ8060205160</t>
  </si>
  <si>
    <t>328040</t>
  </si>
  <si>
    <t>54796</t>
  </si>
  <si>
    <t>Radiologia Attivita' Diagnostica Ospedaliera Blocco SUD</t>
  </si>
  <si>
    <t>28/09/2008</t>
  </si>
  <si>
    <t>328041</t>
  </si>
  <si>
    <t>2976</t>
  </si>
  <si>
    <t>328043</t>
  </si>
  <si>
    <t>HXU6006833</t>
  </si>
  <si>
    <t>328045</t>
  </si>
  <si>
    <t>2362</t>
  </si>
  <si>
    <t>NAVIGATOR</t>
  </si>
  <si>
    <t>328046</t>
  </si>
  <si>
    <t>FANTOCCIO PER CONTROLLO DI QUALITA'</t>
  </si>
  <si>
    <t>TEST PHANTOM</t>
  </si>
  <si>
    <t>328047</t>
  </si>
  <si>
    <t>B06786257006</t>
  </si>
  <si>
    <t>328048</t>
  </si>
  <si>
    <t>LBU6310933</t>
  </si>
  <si>
    <t>328049</t>
  </si>
  <si>
    <t>432457</t>
  </si>
  <si>
    <t>328071</t>
  </si>
  <si>
    <t>7887</t>
  </si>
  <si>
    <t>Medicina Nucleare CC</t>
  </si>
  <si>
    <t>Anestesia e Rianimazione 3 Degenza Blocco SUD</t>
  </si>
  <si>
    <t>ECOTOMOGRAFO</t>
  </si>
  <si>
    <t>Ingegneria Clinica (Magazzino Transito)</t>
  </si>
  <si>
    <t>Cardiologia 1 - Emodinamica Unita' Coronarica Degenza Blocco SUD</t>
  </si>
  <si>
    <t>MONITOR</t>
  </si>
  <si>
    <t>329484</t>
  </si>
  <si>
    <t>2602</t>
  </si>
  <si>
    <t>MAMMOGRAFO</t>
  </si>
  <si>
    <t>MAMMOMAT INSPIRATION</t>
  </si>
  <si>
    <t>05/09/2011</t>
  </si>
  <si>
    <t>32948402</t>
  </si>
  <si>
    <t>1721</t>
  </si>
  <si>
    <t>CONSOLLE DI COMANDO PER MAMMOGRAFO</t>
  </si>
  <si>
    <t>05/06/2011</t>
  </si>
  <si>
    <t>32948403</t>
  </si>
  <si>
    <t>ELABORATORE PER BIOIMMAGINI</t>
  </si>
  <si>
    <t>Ortopedia e Traumatologia Sala Operatoria</t>
  </si>
  <si>
    <t>330606</t>
  </si>
  <si>
    <t>2145</t>
  </si>
  <si>
    <t>MOBILETT XP HYBRID</t>
  </si>
  <si>
    <t>Radiologia Attivita' Diagnostica Ospedaliera DEA</t>
  </si>
  <si>
    <t>17/05/2008</t>
  </si>
  <si>
    <t>330607</t>
  </si>
  <si>
    <t>2146</t>
  </si>
  <si>
    <t>330735</t>
  </si>
  <si>
    <t>1680 (03530)</t>
  </si>
  <si>
    <t>TAVOLO TOMOGRAFICO</t>
  </si>
  <si>
    <t>MULTIX TOP</t>
  </si>
  <si>
    <t>30/09/2007</t>
  </si>
  <si>
    <t>33073501</t>
  </si>
  <si>
    <t>03312</t>
  </si>
  <si>
    <t>POLYDOROS SX 80</t>
  </si>
  <si>
    <t>33073502</t>
  </si>
  <si>
    <t>17180</t>
  </si>
  <si>
    <t>CONSOLLE DI COMANDO PER GRUPPO RADIOLOGICO</t>
  </si>
  <si>
    <t>BEDIENPULT - X</t>
  </si>
  <si>
    <t>33073503</t>
  </si>
  <si>
    <t>01896</t>
  </si>
  <si>
    <t>3D TOP ACSS</t>
  </si>
  <si>
    <t>33073504</t>
  </si>
  <si>
    <t>1131593</t>
  </si>
  <si>
    <t>COMPLESSO RADIOGENO</t>
  </si>
  <si>
    <t>OPTITOP 150/40/80HC 100 3PH</t>
  </si>
  <si>
    <t>33073505</t>
  </si>
  <si>
    <t>01818</t>
  </si>
  <si>
    <t>VERTIX TOP</t>
  </si>
  <si>
    <t>SONDA ECOGRAFICA</t>
  </si>
  <si>
    <t>Anestesia e Rianimazione 2 Degenza Blocco SUD</t>
  </si>
  <si>
    <t>30/05/2006</t>
  </si>
  <si>
    <t>ANESTESIA, APPARECCHIO PER</t>
  </si>
  <si>
    <t>Neurorianimazione Degenza</t>
  </si>
  <si>
    <t>Medicina d'Urgenza e Pronto Soccorso Degenza</t>
  </si>
  <si>
    <t>BARELLA RADIOTRASPARENTE</t>
  </si>
  <si>
    <t>Ostetricia e Ginecologia Degenza Ostetricia</t>
  </si>
  <si>
    <t>Anestesia e Rianimazione 1 Degenza</t>
  </si>
  <si>
    <t>3840506</t>
  </si>
  <si>
    <t>UNITA' PORTA MODULI</t>
  </si>
  <si>
    <t>Anestesia e Rianimazione 3 Blocco Operatorio 4</t>
  </si>
  <si>
    <t>Centro Ustioni e Chirurgia Plastica Ricostruttiva Degenza Grandi Ustionati</t>
  </si>
  <si>
    <t>337734</t>
  </si>
  <si>
    <t>01654</t>
  </si>
  <si>
    <t>Ortopedia e Traumatologia Degenza Traumatologia DEA NORD</t>
  </si>
  <si>
    <t>33773401</t>
  </si>
  <si>
    <t>03340</t>
  </si>
  <si>
    <t>33773402</t>
  </si>
  <si>
    <t>09162</t>
  </si>
  <si>
    <t>33773403</t>
  </si>
  <si>
    <t>01777</t>
  </si>
  <si>
    <t>33773404</t>
  </si>
  <si>
    <t>01938</t>
  </si>
  <si>
    <t>33773405</t>
  </si>
  <si>
    <t>T: 373912 - C: 3950</t>
  </si>
  <si>
    <t>356125</t>
  </si>
  <si>
    <t>22221</t>
  </si>
  <si>
    <t>ARCADIS ORBIC 3D</t>
  </si>
  <si>
    <t>24/09/2011</t>
  </si>
  <si>
    <t>356202</t>
  </si>
  <si>
    <t>5319</t>
  </si>
  <si>
    <t>UROSKOP ACCESS</t>
  </si>
  <si>
    <t>Urologia Sala Interventistica Endoscopia Centralizzata</t>
  </si>
  <si>
    <t>13/12/2018</t>
  </si>
  <si>
    <t>35620201</t>
  </si>
  <si>
    <t>(8843)</t>
  </si>
  <si>
    <t>POLYDOROS SX 65/80</t>
  </si>
  <si>
    <t>35620202</t>
  </si>
  <si>
    <t>404360942</t>
  </si>
  <si>
    <t>35620205</t>
  </si>
  <si>
    <t>1552</t>
  </si>
  <si>
    <t>356203</t>
  </si>
  <si>
    <t>330429</t>
  </si>
  <si>
    <t>ACUSON X 150</t>
  </si>
  <si>
    <t>35620301</t>
  </si>
  <si>
    <t>3703011</t>
  </si>
  <si>
    <t>VF 13-5 (LINEARE)</t>
  </si>
  <si>
    <t>35620302</t>
  </si>
  <si>
    <t>3702828</t>
  </si>
  <si>
    <t>CH 5-2 (CONVEX)</t>
  </si>
  <si>
    <t>35620303</t>
  </si>
  <si>
    <t>03502010</t>
  </si>
  <si>
    <t>EC 9-4 (ENDOCAVITARIA)</t>
  </si>
  <si>
    <t>35620304</t>
  </si>
  <si>
    <t>BF90174</t>
  </si>
  <si>
    <t>P 4-2</t>
  </si>
  <si>
    <t>356257</t>
  </si>
  <si>
    <t>1071</t>
  </si>
  <si>
    <t>AXIOM ARTIS ZEEGO</t>
  </si>
  <si>
    <t>Day Surgery Cardiologia 1 - Emodinamica Sala Operatoria</t>
  </si>
  <si>
    <t>14/01/2019</t>
  </si>
  <si>
    <t>35625701</t>
  </si>
  <si>
    <t>326201001</t>
  </si>
  <si>
    <t>MEGALIX 125/20/40/80 122GW</t>
  </si>
  <si>
    <t>35625702</t>
  </si>
  <si>
    <t>3998</t>
  </si>
  <si>
    <t>KOORDINAT U</t>
  </si>
  <si>
    <t>35625709</t>
  </si>
  <si>
    <t>1256</t>
  </si>
  <si>
    <t>35625711</t>
  </si>
  <si>
    <t>7903</t>
  </si>
  <si>
    <t>35625715</t>
  </si>
  <si>
    <t>7249</t>
  </si>
  <si>
    <t>CONSOLLE COMANDI</t>
  </si>
  <si>
    <t>357832</t>
  </si>
  <si>
    <t>8713</t>
  </si>
  <si>
    <t>15/10/2014</t>
  </si>
  <si>
    <t>35783201</t>
  </si>
  <si>
    <t>8755</t>
  </si>
  <si>
    <t>11/10/2014</t>
  </si>
  <si>
    <t>35783202</t>
  </si>
  <si>
    <t>4647</t>
  </si>
  <si>
    <t>35783203</t>
  </si>
  <si>
    <t>3024</t>
  </si>
  <si>
    <t>35783204</t>
  </si>
  <si>
    <t>22723</t>
  </si>
  <si>
    <t>35783205</t>
  </si>
  <si>
    <t>22722</t>
  </si>
  <si>
    <t>35783207</t>
  </si>
  <si>
    <t>SUPPORTO X TESTA</t>
  </si>
  <si>
    <t>35783210</t>
  </si>
  <si>
    <t>545000094077</t>
  </si>
  <si>
    <t>35783211</t>
  </si>
  <si>
    <t>35783212</t>
  </si>
  <si>
    <t>35783214</t>
  </si>
  <si>
    <t>1572</t>
  </si>
  <si>
    <t>SYMBIA.NET</t>
  </si>
  <si>
    <t>35783216</t>
  </si>
  <si>
    <t>29346</t>
  </si>
  <si>
    <t>35783217</t>
  </si>
  <si>
    <t>29347</t>
  </si>
  <si>
    <t>Cardiologia 4 - Diagnostica e riabilitativa RMN Cardiologica</t>
  </si>
  <si>
    <t>35818901</t>
  </si>
  <si>
    <t>358189</t>
  </si>
  <si>
    <t>CZ3239XB4X</t>
  </si>
  <si>
    <t>SERVER PER BIOIMMAGINI</t>
  </si>
  <si>
    <t>SYNGO.VIA</t>
  </si>
  <si>
    <t>Cardiologia 4 - Diagnostica e riabilitativa CC</t>
  </si>
  <si>
    <t>21/10/2015</t>
  </si>
  <si>
    <t>SYNGO.VIA Client</t>
  </si>
  <si>
    <t>359060</t>
  </si>
  <si>
    <t>5066</t>
  </si>
  <si>
    <t>APPARECCHIO RADIOLOGICO TELECOMANDATO</t>
  </si>
  <si>
    <t>AXIOM LUMINOS DRF</t>
  </si>
  <si>
    <t>Radiologia Attivita' Diagnostica Ospedaliera Blocco NORD</t>
  </si>
  <si>
    <t>26/11/2017</t>
  </si>
  <si>
    <t>35906001</t>
  </si>
  <si>
    <t>3400</t>
  </si>
  <si>
    <t>CONSOLLE DI COMANDO PER TAVOLO TELECOMANDATO</t>
  </si>
  <si>
    <t>35906003</t>
  </si>
  <si>
    <t>1258 (2968)</t>
  </si>
  <si>
    <t>POLYDOROS F80-2</t>
  </si>
  <si>
    <t>35906004</t>
  </si>
  <si>
    <t>1030 (11012)</t>
  </si>
  <si>
    <t>BUCKY WALL UNIT WI-D</t>
  </si>
  <si>
    <t>35906005</t>
  </si>
  <si>
    <t>2205</t>
  </si>
  <si>
    <t>ACCESS. X SIST. RADIOLOG. DIGITALE</t>
  </si>
  <si>
    <t>ORTHO-PS</t>
  </si>
  <si>
    <t>35906007</t>
  </si>
  <si>
    <t>404341452 (809331453)</t>
  </si>
  <si>
    <t>35906008</t>
  </si>
  <si>
    <t>9987</t>
  </si>
  <si>
    <t>35906010</t>
  </si>
  <si>
    <t>1024</t>
  </si>
  <si>
    <t>ACCESS. X FLAT PANEL</t>
  </si>
  <si>
    <t>GRIGLIA MOBILE CON AGGANCI</t>
  </si>
  <si>
    <t>35906011</t>
  </si>
  <si>
    <t>1133</t>
  </si>
  <si>
    <t>FL-C IMAGE SYSTEM FLUORO FD</t>
  </si>
  <si>
    <t>35906014</t>
  </si>
  <si>
    <t>2036 (6W7Y8Z1)</t>
  </si>
  <si>
    <t>RIVERAIN WORKSTATION</t>
  </si>
  <si>
    <t>35906021</t>
  </si>
  <si>
    <t xml:space="preserve">TAVOLO PER APPARECCHIO RADIOLOGICO TELECOMANDATO </t>
  </si>
  <si>
    <t>Non disponibile</t>
  </si>
  <si>
    <t>359740</t>
  </si>
  <si>
    <t>19/02/2018</t>
  </si>
  <si>
    <t>359741</t>
  </si>
  <si>
    <t>4074</t>
  </si>
  <si>
    <t>359742</t>
  </si>
  <si>
    <t>4062</t>
  </si>
  <si>
    <t>Neonatologia e Terapia Intensiva Neonatale Degenza Terapia Intensiva</t>
  </si>
  <si>
    <t>359743</t>
  </si>
  <si>
    <t>4063</t>
  </si>
  <si>
    <t>360879</t>
  </si>
  <si>
    <t>402935</t>
  </si>
  <si>
    <t>ACUSON SC 2000</t>
  </si>
  <si>
    <t>Cardiologia 4 - Diagnostica e riabilitativa Servizio Centrale di Cardiologia</t>
  </si>
  <si>
    <t>22/08/2018</t>
  </si>
  <si>
    <t>360937</t>
  </si>
  <si>
    <t>141082</t>
  </si>
  <si>
    <t>MAGNETOM AERA</t>
  </si>
  <si>
    <t>02/12/2019</t>
  </si>
  <si>
    <t>36087901</t>
  </si>
  <si>
    <t>61613035</t>
  </si>
  <si>
    <t>4V1C</t>
  </si>
  <si>
    <t>36087902</t>
  </si>
  <si>
    <t>74845004</t>
  </si>
  <si>
    <t>4Z1C</t>
  </si>
  <si>
    <t>36087903</t>
  </si>
  <si>
    <t>82320004</t>
  </si>
  <si>
    <t>Z6MS</t>
  </si>
  <si>
    <t>ACCESS. X RETE DATI (LAN)</t>
  </si>
  <si>
    <t>361923</t>
  </si>
  <si>
    <t>83793</t>
  </si>
  <si>
    <t>SOMATOM DEFINITION EDGE</t>
  </si>
  <si>
    <t>36192301</t>
  </si>
  <si>
    <t>4904</t>
  </si>
  <si>
    <t>Neuroradiologia Attivita' Diagnostica DEA</t>
  </si>
  <si>
    <t>12/12/2019</t>
  </si>
  <si>
    <t>36192302</t>
  </si>
  <si>
    <t>1598</t>
  </si>
  <si>
    <t>36192303</t>
  </si>
  <si>
    <t>185602</t>
  </si>
  <si>
    <t>36192304</t>
  </si>
  <si>
    <t>185246</t>
  </si>
  <si>
    <t>36192305</t>
  </si>
  <si>
    <t>5533</t>
  </si>
  <si>
    <t>MATRIX PHS 4</t>
  </si>
  <si>
    <t>36192306</t>
  </si>
  <si>
    <t>20051</t>
  </si>
  <si>
    <t>36192307</t>
  </si>
  <si>
    <t>8013</t>
  </si>
  <si>
    <t>36192308</t>
  </si>
  <si>
    <t>1194</t>
  </si>
  <si>
    <t>36192309</t>
  </si>
  <si>
    <t>185012</t>
  </si>
  <si>
    <t>36192310</t>
  </si>
  <si>
    <t>185005</t>
  </si>
  <si>
    <t>36192311</t>
  </si>
  <si>
    <t>104100</t>
  </si>
  <si>
    <t>36192320</t>
  </si>
  <si>
    <t>BILIRUBINOMETRO</t>
  </si>
  <si>
    <t>362288</t>
  </si>
  <si>
    <t>01167</t>
  </si>
  <si>
    <t>LITOTRITORE EXTRACORPOREO</t>
  </si>
  <si>
    <t>LITHOSKOP</t>
  </si>
  <si>
    <t>Day Surgery Urologia</t>
  </si>
  <si>
    <t>80406601</t>
  </si>
  <si>
    <t>05016846</t>
  </si>
  <si>
    <t>80406604</t>
  </si>
  <si>
    <t>400211041</t>
  </si>
  <si>
    <t>80406605</t>
  </si>
  <si>
    <t>1033</t>
  </si>
  <si>
    <t>80406608</t>
  </si>
  <si>
    <t>8843</t>
  </si>
  <si>
    <t>Blocco Operatorio DEA CC</t>
  </si>
  <si>
    <t>363682</t>
  </si>
  <si>
    <t>552916</t>
  </si>
  <si>
    <t>ACUSON JUNIPER</t>
  </si>
  <si>
    <t>2861 SAR 1 DEGENZA COVID5</t>
  </si>
  <si>
    <t>27/03/2023</t>
  </si>
  <si>
    <t>36368201</t>
  </si>
  <si>
    <t>92220005</t>
  </si>
  <si>
    <t>36368202</t>
  </si>
  <si>
    <t>91108026</t>
  </si>
  <si>
    <t>36368203</t>
  </si>
  <si>
    <t>83390625</t>
  </si>
  <si>
    <t>365289</t>
  </si>
  <si>
    <t>60045</t>
  </si>
  <si>
    <t>SISTEMA TAC/PET INTEGRATO</t>
  </si>
  <si>
    <t>BIOGRAPH mCT S(64)-4R</t>
  </si>
  <si>
    <t>26/06/2022</t>
  </si>
  <si>
    <t>368927</t>
  </si>
  <si>
    <t>105451</t>
  </si>
  <si>
    <t>SOMATOM DRIVE</t>
  </si>
  <si>
    <t>30/08/2022</t>
  </si>
  <si>
    <t>369158</t>
  </si>
  <si>
    <t>14460585</t>
  </si>
  <si>
    <t>DISTINCT IMAGING - ADVANCED</t>
  </si>
  <si>
    <t>30/08/2024</t>
  </si>
  <si>
    <t>369790</t>
  </si>
  <si>
    <t>MAGNETOM VIDA XQ</t>
  </si>
  <si>
    <t>ECOTOMOGRAFO PORTATILE</t>
  </si>
  <si>
    <t>Cardiologia 1 - Emodinamica Sala Emodinamica</t>
  </si>
  <si>
    <t>UPS (GRUPPO DI CONTINUITÀ)</t>
  </si>
  <si>
    <t>31/12/2021</t>
  </si>
  <si>
    <t>Blocco Operatorio 4 - Blocco SUD 2p CC</t>
  </si>
  <si>
    <t>CC di Sezione - Degenza Settore D1-</t>
  </si>
  <si>
    <t>Medicina d'Urgenza e Pronto Soccorso Attivita' di Pronto Soccorso</t>
  </si>
  <si>
    <t>TAVOLO TELECOMANDATO PER APPARECCHIO RADIOLOGICO</t>
  </si>
  <si>
    <t>305068</t>
  </si>
  <si>
    <t>RXG5301257</t>
  </si>
  <si>
    <t>MOBILETT II PLUS</t>
  </si>
  <si>
    <t>305069</t>
  </si>
  <si>
    <t>RXG5301247</t>
  </si>
  <si>
    <t>305070</t>
  </si>
  <si>
    <t>RXG5301251</t>
  </si>
  <si>
    <t>305071</t>
  </si>
  <si>
    <t>RXG5301255</t>
  </si>
  <si>
    <t>CC di Sezione - Degenza Settore B2</t>
  </si>
  <si>
    <t>Ematologia Degenza Blocco SUD Settore D</t>
  </si>
  <si>
    <t>CC di Sezione - Degenza Settore B1</t>
  </si>
  <si>
    <t>27/10/1995</t>
  </si>
  <si>
    <t>305686</t>
  </si>
  <si>
    <t>RXG5301725</t>
  </si>
  <si>
    <t>19/12/1996</t>
  </si>
  <si>
    <t>305983</t>
  </si>
  <si>
    <t>RXG5301729</t>
  </si>
  <si>
    <t>306957</t>
  </si>
  <si>
    <t>SPG5302964</t>
  </si>
  <si>
    <t>30695701</t>
  </si>
  <si>
    <t>222378</t>
  </si>
  <si>
    <t>P 135/30R</t>
  </si>
  <si>
    <t>306958</t>
  </si>
  <si>
    <t>SPG5302938</t>
  </si>
  <si>
    <t>30695801</t>
  </si>
  <si>
    <t>222282</t>
  </si>
  <si>
    <t>306959</t>
  </si>
  <si>
    <t>2936</t>
  </si>
  <si>
    <t>30695901</t>
  </si>
  <si>
    <t>221449</t>
  </si>
  <si>
    <t>01/10/2007</t>
  </si>
  <si>
    <t>01/09/2007</t>
  </si>
  <si>
    <t>30/10/2007</t>
  </si>
  <si>
    <t>306962</t>
  </si>
  <si>
    <t>SPGC603388</t>
  </si>
  <si>
    <t>SIREMOBIL COMPACT</t>
  </si>
  <si>
    <t>30696203</t>
  </si>
  <si>
    <t>SQ00/0523</t>
  </si>
  <si>
    <t>MODULO ACQUISIZIONE IMMAGINI</t>
  </si>
  <si>
    <t>FRAME GRABBER S.E.P.P. MED</t>
  </si>
  <si>
    <t>30696204</t>
  </si>
  <si>
    <t>190362</t>
  </si>
  <si>
    <t>SIREPHOS 2000-1.3</t>
  </si>
  <si>
    <t>Blocco Operatorio 1 - Blocco SUD 1p CC</t>
  </si>
  <si>
    <t>28/10/1994</t>
  </si>
  <si>
    <t>20/12/1995</t>
  </si>
  <si>
    <t>31/05/2001</t>
  </si>
  <si>
    <t>29/05/2002</t>
  </si>
  <si>
    <t>29/01/2002</t>
  </si>
  <si>
    <t>30/03/2007</t>
  </si>
  <si>
    <t>23/03/2007</t>
  </si>
  <si>
    <t>18/12/2008</t>
  </si>
  <si>
    <t>17/06/2009</t>
  </si>
  <si>
    <t>23/10/2014</t>
  </si>
  <si>
    <t>12/03/2003</t>
  </si>
  <si>
    <t>12/02/1933</t>
  </si>
  <si>
    <t>28/09/2006</t>
  </si>
  <si>
    <t>23/01/2019</t>
  </si>
  <si>
    <t>06/09/2010</t>
  </si>
  <si>
    <t>18/05/2007</t>
  </si>
  <si>
    <t>29/03/2002</t>
  </si>
  <si>
    <t>24/09/2010</t>
  </si>
  <si>
    <t>13/12/2010</t>
  </si>
  <si>
    <t>14/01/2011</t>
  </si>
  <si>
    <t>15/10/2012</t>
  </si>
  <si>
    <t>25/10/2012</t>
  </si>
  <si>
    <t>14/02/2013</t>
  </si>
  <si>
    <t>26/11/2014</t>
  </si>
  <si>
    <t>22/10/2014</t>
  </si>
  <si>
    <t>24/10/2014</t>
  </si>
  <si>
    <t>04/01/2022</t>
  </si>
  <si>
    <t>19/02/2015</t>
  </si>
  <si>
    <t>22/08/2016</t>
  </si>
  <si>
    <t>02/12/2016</t>
  </si>
  <si>
    <t>12/12/2018</t>
  </si>
  <si>
    <t>27/03/2020</t>
  </si>
  <si>
    <t>26/06/2020</t>
  </si>
  <si>
    <t>24/08/2021</t>
  </si>
  <si>
    <t>30/08/2021</t>
  </si>
  <si>
    <t>GOM Niguarda</t>
  </si>
  <si>
    <t>Niguarda</t>
  </si>
  <si>
    <t>Somma di 2027</t>
  </si>
  <si>
    <t>PROCEDURA PER L’AFFIDAMENTO DI CONTRATTO DI MANUTENZIONE DI APPARECCHIATURE AD ALTA TECNOLOGIA IN DOTAZIONE ALL’ASST GRANDE OSPEDALE METROPOLITANO NIGUARDA
GARA A LOTTI</t>
  </si>
  <si>
    <t>Tipologia di contratto</t>
  </si>
  <si>
    <t>Manutenzione Preventiva</t>
  </si>
  <si>
    <t>MAN</t>
  </si>
  <si>
    <t>Parti escluse</t>
  </si>
  <si>
    <t>Full Risk con esclusioni</t>
  </si>
  <si>
    <t>Fill Risk</t>
  </si>
  <si>
    <t>306001</t>
  </si>
  <si>
    <t>CARESCAPE B850</t>
  </si>
  <si>
    <t>GE HEALTHCARE</t>
  </si>
  <si>
    <t>32 Pad. Blocco SUD</t>
  </si>
  <si>
    <t>24/09/2013</t>
  </si>
  <si>
    <t>28/04/2021</t>
  </si>
  <si>
    <t>23/06/2022</t>
  </si>
  <si>
    <t>13/06/2018</t>
  </si>
  <si>
    <t>CC di Sezione - Degenza Settore P2</t>
  </si>
  <si>
    <t>17/12/2021</t>
  </si>
  <si>
    <t>27/05/2021</t>
  </si>
  <si>
    <t>23/07/2022</t>
  </si>
  <si>
    <t>23/07/2021</t>
  </si>
  <si>
    <t>24/03/2017</t>
  </si>
  <si>
    <t>CC di Sezione - Degenza Settore D2</t>
  </si>
  <si>
    <t>Blocco Operatorio 2 - Blocco SUD 1p CC</t>
  </si>
  <si>
    <t>26/06/2018</t>
  </si>
  <si>
    <t>24/09/2014</t>
  </si>
  <si>
    <t>22/07/2010</t>
  </si>
  <si>
    <t>10/09/2012</t>
  </si>
  <si>
    <t>10/09/2010</t>
  </si>
  <si>
    <t>24/11/2013</t>
  </si>
  <si>
    <t>24/11/2010</t>
  </si>
  <si>
    <t>28/10/2020</t>
  </si>
  <si>
    <t>03/01/2013</t>
  </si>
  <si>
    <t>17/05/2016</t>
  </si>
  <si>
    <t>Cardiologia 3 - Elettrofisiologia Laboratorio</t>
  </si>
  <si>
    <t>15/12/2013</t>
  </si>
  <si>
    <t>15/12/2010</t>
  </si>
  <si>
    <t>13/10/2004</t>
  </si>
  <si>
    <t>29/06/2001</t>
  </si>
  <si>
    <t>26/06/2000</t>
  </si>
  <si>
    <t>15/07/2013</t>
  </si>
  <si>
    <t>15/07/2010</t>
  </si>
  <si>
    <t>18/02/2000</t>
  </si>
  <si>
    <t>22/11/1999</t>
  </si>
  <si>
    <t>09/07/2003</t>
  </si>
  <si>
    <t>10/07/2002</t>
  </si>
  <si>
    <t>26/06/2021</t>
  </si>
  <si>
    <t>Stroke Unit Degenza</t>
  </si>
  <si>
    <t>11/07/2020</t>
  </si>
  <si>
    <t>10/07/2017</t>
  </si>
  <si>
    <t>27/07/2007</t>
  </si>
  <si>
    <t>27/07/2006</t>
  </si>
  <si>
    <t>10/07/2020</t>
  </si>
  <si>
    <t>14/07/2017</t>
  </si>
  <si>
    <t>20/10/2013</t>
  </si>
  <si>
    <t>20/10/2008</t>
  </si>
  <si>
    <t>Unita' Regionale Grandi Emergenze</t>
  </si>
  <si>
    <t>21/10/2013</t>
  </si>
  <si>
    <t>01/08/2013</t>
  </si>
  <si>
    <t>19/05/2008</t>
  </si>
  <si>
    <t>Cardiochirurgia Sala Operatoria</t>
  </si>
  <si>
    <t>19/05/2011</t>
  </si>
  <si>
    <t>Medicina d'Urgenza e Pronto Soccorso Attivita' di Pronto Soccorso (esami Ala EST)</t>
  </si>
  <si>
    <t>11/04/2009</t>
  </si>
  <si>
    <t>11/04/2006</t>
  </si>
  <si>
    <t>23/04/2021</t>
  </si>
  <si>
    <t>Ostetricia e Ginecologia Ambulatorio Ospedaliero Blocco NORD</t>
  </si>
  <si>
    <t>15/12/2007</t>
  </si>
  <si>
    <t>15/12/2006</t>
  </si>
  <si>
    <t>18/12/2012</t>
  </si>
  <si>
    <t>18/06/2012</t>
  </si>
  <si>
    <t>12/01/2008</t>
  </si>
  <si>
    <t>12/01/2007</t>
  </si>
  <si>
    <t>08/03/2008</t>
  </si>
  <si>
    <t>08/03/2007</t>
  </si>
  <si>
    <t>Cardiologia 2 - Insufficienza Cardiaca e Trapianti Degenza Blocco SUD</t>
  </si>
  <si>
    <t>29/10/2008</t>
  </si>
  <si>
    <t>29/10/2007</t>
  </si>
  <si>
    <t>05/09/2009</t>
  </si>
  <si>
    <t>05/09/2008</t>
  </si>
  <si>
    <t>17/09/2009</t>
  </si>
  <si>
    <t>17/09/2008</t>
  </si>
  <si>
    <t>Diagnosi e cure territoriali per le malattie cardiache Ambulatorio Villa Marelli</t>
  </si>
  <si>
    <t>04/12/2009</t>
  </si>
  <si>
    <t>04/12/2008</t>
  </si>
  <si>
    <t>26/10/2018</t>
  </si>
  <si>
    <t>Medicina Interna 1 CC</t>
  </si>
  <si>
    <t>31/07/2012</t>
  </si>
  <si>
    <t>31/07/2009</t>
  </si>
  <si>
    <t>Medicina interna 1B Degenza</t>
  </si>
  <si>
    <t>27/10/2012</t>
  </si>
  <si>
    <t>27/10/2009</t>
  </si>
  <si>
    <t>25/10/2019</t>
  </si>
  <si>
    <t>25/10/2016</t>
  </si>
  <si>
    <t>31/05/2006</t>
  </si>
  <si>
    <t>10/12/2002</t>
  </si>
  <si>
    <t>02/03/2004</t>
  </si>
  <si>
    <t>03/03/2003</t>
  </si>
  <si>
    <t>23/12/2019</t>
  </si>
  <si>
    <t>14/06/2002</t>
  </si>
  <si>
    <t>27/03/2017</t>
  </si>
  <si>
    <t>19/04/2020</t>
  </si>
  <si>
    <t>12/04/2017</t>
  </si>
  <si>
    <t>09/12/2006</t>
  </si>
  <si>
    <t>19/04/2017</t>
  </si>
  <si>
    <t>31/12/2016</t>
  </si>
  <si>
    <t>27/05/2014</t>
  </si>
  <si>
    <t>10/05/2015</t>
  </si>
  <si>
    <t>10/05/2012</t>
  </si>
  <si>
    <t>25/11/2016</t>
  </si>
  <si>
    <t>21/12/2010</t>
  </si>
  <si>
    <t>16/12/2010</t>
  </si>
  <si>
    <t>Ostetricia e Ginecologia Sala Travaglio Ostetricia</t>
  </si>
  <si>
    <t>21/12/2012</t>
  </si>
  <si>
    <t>07/07/2018</t>
  </si>
  <si>
    <t>24/07/2014</t>
  </si>
  <si>
    <t>07/02/2013</t>
  </si>
  <si>
    <t>07/02/2011</t>
  </si>
  <si>
    <t>30/11/2019</t>
  </si>
  <si>
    <t>31/12/2019</t>
  </si>
  <si>
    <t>02/08/2018</t>
  </si>
  <si>
    <t>25/06/2010</t>
  </si>
  <si>
    <t>25/06/2018</t>
  </si>
  <si>
    <t>28/07/2010</t>
  </si>
  <si>
    <t>16/12/2018</t>
  </si>
  <si>
    <t>14/12/2015</t>
  </si>
  <si>
    <t>16/12/2015</t>
  </si>
  <si>
    <t>17/12/2015</t>
  </si>
  <si>
    <t>09/08/2020</t>
  </si>
  <si>
    <t>08/08/2016</t>
  </si>
  <si>
    <t>09/08/2017</t>
  </si>
  <si>
    <t>09/08/2016</t>
  </si>
  <si>
    <t>25/02/2021</t>
  </si>
  <si>
    <t>CC di Sezione - Ambulatorio Settore B0</t>
  </si>
  <si>
    <t>10/09/2020</t>
  </si>
  <si>
    <t>10/09/2019</t>
  </si>
  <si>
    <t>07/09/2020</t>
  </si>
  <si>
    <t>31/08/2020</t>
  </si>
  <si>
    <t>22/06/2021</t>
  </si>
  <si>
    <t>21/09/2023</t>
  </si>
  <si>
    <t>21/09/2022</t>
  </si>
  <si>
    <t>08/02/2007</t>
  </si>
  <si>
    <t>09/02/2004</t>
  </si>
  <si>
    <t>Cardiologia Pediatrica Ambulatorio Blocco NORD</t>
  </si>
  <si>
    <t>25/07/2015</t>
  </si>
  <si>
    <t>25/07/2012</t>
  </si>
  <si>
    <t>11/07/2022</t>
  </si>
  <si>
    <t>11/07/2019</t>
  </si>
  <si>
    <t>Dipartimento Cardiotoracovascolare CC</t>
  </si>
  <si>
    <t>19/06/2011</t>
  </si>
  <si>
    <t>19/06/2008</t>
  </si>
  <si>
    <t>306094</t>
  </si>
  <si>
    <t>SDY10164330GA</t>
  </si>
  <si>
    <t>CENTRALE MONITORAGGIO</t>
  </si>
  <si>
    <t>CIC PRO</t>
  </si>
  <si>
    <t>30609401</t>
  </si>
  <si>
    <t xml:space="preserve">DTN041F0021 </t>
  </si>
  <si>
    <t>DISPLAY PER MON/CMO</t>
  </si>
  <si>
    <t>30609402</t>
  </si>
  <si>
    <t>ram10255621ga</t>
  </si>
  <si>
    <t>TELEMETRIA ECG, UNITA` TRASMITTENTE PER</t>
  </si>
  <si>
    <t>APEX PRO TELEMETRY TRANSMITTER</t>
  </si>
  <si>
    <t>306166</t>
  </si>
  <si>
    <t>SDY10284858GA</t>
  </si>
  <si>
    <t>30616603</t>
  </si>
  <si>
    <t>RPV10252358GA</t>
  </si>
  <si>
    <t>REGISTRATORE SU CARTA</t>
  </si>
  <si>
    <t>PRN 50</t>
  </si>
  <si>
    <t>306167</t>
  </si>
  <si>
    <t>SDY10284865GA</t>
  </si>
  <si>
    <t>30616703</t>
  </si>
  <si>
    <t>RPV10252352GA</t>
  </si>
  <si>
    <t>306169</t>
  </si>
  <si>
    <t>SDY10284861GA</t>
  </si>
  <si>
    <t>30616901</t>
  </si>
  <si>
    <t>sndtr081I106</t>
  </si>
  <si>
    <t>30616903</t>
  </si>
  <si>
    <t>RPV10252357GA</t>
  </si>
  <si>
    <t>306170</t>
  </si>
  <si>
    <t>SDY10174356GA</t>
  </si>
  <si>
    <t>30617003</t>
  </si>
  <si>
    <t>RPV10252356GA</t>
  </si>
  <si>
    <t>306171</t>
  </si>
  <si>
    <t>SDY10234653GA</t>
  </si>
  <si>
    <t>30617101</t>
  </si>
  <si>
    <t>10022272201</t>
  </si>
  <si>
    <t>306172</t>
  </si>
  <si>
    <t>SDY10214378GA</t>
  </si>
  <si>
    <t>30617201</t>
  </si>
  <si>
    <t>10021732101</t>
  </si>
  <si>
    <t>30617202</t>
  </si>
  <si>
    <t>DTP251H0022</t>
  </si>
  <si>
    <t>30617203</t>
  </si>
  <si>
    <t>RPV10252353GA</t>
  </si>
  <si>
    <t>306173</t>
  </si>
  <si>
    <t>SDY10284867GA</t>
  </si>
  <si>
    <t>30617301</t>
  </si>
  <si>
    <t>DTJ220T1017</t>
  </si>
  <si>
    <t>30617303</t>
  </si>
  <si>
    <t>RPV10252350GA</t>
  </si>
  <si>
    <t>306174</t>
  </si>
  <si>
    <t>SDY10284862GA</t>
  </si>
  <si>
    <t>30617402</t>
  </si>
  <si>
    <t>DTN041F0091</t>
  </si>
  <si>
    <t>306176</t>
  </si>
  <si>
    <t>SDY10284869GA</t>
  </si>
  <si>
    <t>30617602</t>
  </si>
  <si>
    <t xml:space="preserve">   40010261504</t>
  </si>
  <si>
    <t>30617603</t>
  </si>
  <si>
    <t>RPV10252355GA</t>
  </si>
  <si>
    <t>306177</t>
  </si>
  <si>
    <t>SDY10244758GA</t>
  </si>
  <si>
    <t>30617701</t>
  </si>
  <si>
    <t>DTK020T0125</t>
  </si>
  <si>
    <t>30617702</t>
  </si>
  <si>
    <t>DTK020T0169</t>
  </si>
  <si>
    <t>306178</t>
  </si>
  <si>
    <t>SDY10234647GA</t>
  </si>
  <si>
    <t>30617801</t>
  </si>
  <si>
    <t>DTK020T0180</t>
  </si>
  <si>
    <t>30617802</t>
  </si>
  <si>
    <t>DTK020T0167</t>
  </si>
  <si>
    <t>30617803</t>
  </si>
  <si>
    <t>RPV10252354GA</t>
  </si>
  <si>
    <t>306179</t>
  </si>
  <si>
    <t>306188</t>
  </si>
  <si>
    <t>VE90832</t>
  </si>
  <si>
    <t>VIVID E9</t>
  </si>
  <si>
    <t>30618801</t>
  </si>
  <si>
    <t>023957TS4</t>
  </si>
  <si>
    <t>6S-D (2,2 - 5,0 MHZ)</t>
  </si>
  <si>
    <t>30618802</t>
  </si>
  <si>
    <t>bf140196</t>
  </si>
  <si>
    <t>M5S-D (1,5 - 4,6 MHZ)</t>
  </si>
  <si>
    <t>30618805</t>
  </si>
  <si>
    <t>3V-D VOLUMETRICA (1,5 - 3,6 MHZ)</t>
  </si>
  <si>
    <t>30618806</t>
  </si>
  <si>
    <t>122405PD4</t>
  </si>
  <si>
    <t>4V-D VOLUMETRICA</t>
  </si>
  <si>
    <t>30618807</t>
  </si>
  <si>
    <t>204515</t>
  </si>
  <si>
    <t>6VT-D TRANSESOFAGEO</t>
  </si>
  <si>
    <t>30618808</t>
  </si>
  <si>
    <t>191836YPC</t>
  </si>
  <si>
    <t>306741</t>
  </si>
  <si>
    <t>SG410240376GA</t>
  </si>
  <si>
    <t>POLIGRAFO</t>
  </si>
  <si>
    <t>COMBOLAB IT</t>
  </si>
  <si>
    <t>800545</t>
  </si>
  <si>
    <t>BIHB7714G</t>
  </si>
  <si>
    <t>TRAM 450 SL</t>
  </si>
  <si>
    <t>801955</t>
  </si>
  <si>
    <t>C0XR381F</t>
  </si>
  <si>
    <t>MAC - LAB EX RAU</t>
  </si>
  <si>
    <t>30674104</t>
  </si>
  <si>
    <t>RXJ10101472GA</t>
  </si>
  <si>
    <t>ACCESS. X POLIGRAFO</t>
  </si>
  <si>
    <t>CLAB II PLUS 64 CH</t>
  </si>
  <si>
    <t>30674105</t>
  </si>
  <si>
    <t>RST10240596GA</t>
  </si>
  <si>
    <t>TRAM - RAC 4A</t>
  </si>
  <si>
    <t>30674106</t>
  </si>
  <si>
    <t>JTD10233076SA</t>
  </si>
  <si>
    <t>TRASFORMATORE DI ISOLAMENTO</t>
  </si>
  <si>
    <t>306743</t>
  </si>
  <si>
    <t>SG410240373GA</t>
  </si>
  <si>
    <t>MAC LAB IT</t>
  </si>
  <si>
    <t>800393</t>
  </si>
  <si>
    <t>G9XR0081F</t>
  </si>
  <si>
    <t>830089</t>
  </si>
  <si>
    <t>E0HC0721G</t>
  </si>
  <si>
    <t>TRAM 650 SL</t>
  </si>
  <si>
    <t>30674306</t>
  </si>
  <si>
    <t>RST10240474GA</t>
  </si>
  <si>
    <t>30674307</t>
  </si>
  <si>
    <t>JTD10233073SA</t>
  </si>
  <si>
    <t>306744</t>
  </si>
  <si>
    <t>SG410240368GA</t>
  </si>
  <si>
    <t>800549</t>
  </si>
  <si>
    <t>PC-WK40A</t>
  </si>
  <si>
    <t>801376</t>
  </si>
  <si>
    <t>K9HC0630G</t>
  </si>
  <si>
    <t>30674406</t>
  </si>
  <si>
    <t>RST10220215GA</t>
  </si>
  <si>
    <t>30674407</t>
  </si>
  <si>
    <t>JTD102430855A</t>
  </si>
  <si>
    <t>310041</t>
  </si>
  <si>
    <t>310048</t>
  </si>
  <si>
    <t>822600YM6</t>
  </si>
  <si>
    <t>7L</t>
  </si>
  <si>
    <t>310043</t>
  </si>
  <si>
    <t>701TPFX20211 (8145JFSZ0013)</t>
  </si>
  <si>
    <t>ECHOPAC</t>
  </si>
  <si>
    <t>1157</t>
  </si>
  <si>
    <t>VIVID 7</t>
  </si>
  <si>
    <t>310051</t>
  </si>
  <si>
    <t>108538PD0</t>
  </si>
  <si>
    <t>M3S</t>
  </si>
  <si>
    <t>310052</t>
  </si>
  <si>
    <t>3734PD1</t>
  </si>
  <si>
    <t>7S</t>
  </si>
  <si>
    <t>317799</t>
  </si>
  <si>
    <t>SNF17210034SA</t>
  </si>
  <si>
    <t>CARESCAPE CENTRAL STATION V2 MAS 700 ATO</t>
  </si>
  <si>
    <t>317800</t>
  </si>
  <si>
    <t>L0FX5304F</t>
  </si>
  <si>
    <t>SWITCH</t>
  </si>
  <si>
    <t>31779902</t>
  </si>
  <si>
    <t>A2057714</t>
  </si>
  <si>
    <t>PRN 50 M+</t>
  </si>
  <si>
    <t>31779903</t>
  </si>
  <si>
    <t>40317391501</t>
  </si>
  <si>
    <t>SMART TWO VER 1.20</t>
  </si>
  <si>
    <t>324084</t>
  </si>
  <si>
    <t>82854WX1</t>
  </si>
  <si>
    <t>LOGIQ E</t>
  </si>
  <si>
    <t>32408401</t>
  </si>
  <si>
    <t>T220V0811005</t>
  </si>
  <si>
    <t>LOGIC BOOK</t>
  </si>
  <si>
    <t>32408404</t>
  </si>
  <si>
    <t>361316wx3</t>
  </si>
  <si>
    <t>4C-RS CONVEX</t>
  </si>
  <si>
    <t>32408405</t>
  </si>
  <si>
    <t>15138YP1</t>
  </si>
  <si>
    <t>12L-RS LINEARE</t>
  </si>
  <si>
    <t>32408406</t>
  </si>
  <si>
    <t>79051WX9</t>
  </si>
  <si>
    <t>3S RS</t>
  </si>
  <si>
    <t>324088</t>
  </si>
  <si>
    <t>ANBL01754</t>
  </si>
  <si>
    <t>S 5 AVANCE</t>
  </si>
  <si>
    <t>32408801</t>
  </si>
  <si>
    <t>ACCESS. X APP. ANESTESIA/VENT. POLMONARE [ANS], [VPO]</t>
  </si>
  <si>
    <t>UNTA' PAZIENTE</t>
  </si>
  <si>
    <t>324089</t>
  </si>
  <si>
    <t>ANBL01778</t>
  </si>
  <si>
    <t>358281</t>
  </si>
  <si>
    <t>6317216</t>
  </si>
  <si>
    <t>E-CAIO - CO2;O2;N2O;AA;RR ID. AA</t>
  </si>
  <si>
    <t>32408901</t>
  </si>
  <si>
    <t>328904</t>
  </si>
  <si>
    <t>33060WX5</t>
  </si>
  <si>
    <t>LOGIC BOOK XP EU</t>
  </si>
  <si>
    <t>328907</t>
  </si>
  <si>
    <t>99051yp5</t>
  </si>
  <si>
    <t>3C-RS CONVEX</t>
  </si>
  <si>
    <t>328908</t>
  </si>
  <si>
    <t>104703WX4</t>
  </si>
  <si>
    <t>328909</t>
  </si>
  <si>
    <t>54103PD7</t>
  </si>
  <si>
    <t>8L-RS LINEARE</t>
  </si>
  <si>
    <t>328910</t>
  </si>
  <si>
    <t>311</t>
  </si>
  <si>
    <t>328911</t>
  </si>
  <si>
    <t>3HBF130014</t>
  </si>
  <si>
    <t>MODULO DI REGISTRAZIONE SU CD E DVD</t>
  </si>
  <si>
    <t>MASTERIZZATORE CD</t>
  </si>
  <si>
    <t>328912</t>
  </si>
  <si>
    <t>ACDC10240008</t>
  </si>
  <si>
    <t>GE-90W</t>
  </si>
  <si>
    <t>328834</t>
  </si>
  <si>
    <t>328905</t>
  </si>
  <si>
    <t>159046WX2</t>
  </si>
  <si>
    <t>328835</t>
  </si>
  <si>
    <t>118435PD7</t>
  </si>
  <si>
    <t>328836</t>
  </si>
  <si>
    <t>310</t>
  </si>
  <si>
    <t>328837</t>
  </si>
  <si>
    <t>3HBF13002T</t>
  </si>
  <si>
    <t>328838</t>
  </si>
  <si>
    <t>ACDC05410509</t>
  </si>
  <si>
    <t>59136WX2</t>
  </si>
  <si>
    <t>328916</t>
  </si>
  <si>
    <t>1045520YM2</t>
  </si>
  <si>
    <t>32890501</t>
  </si>
  <si>
    <t>459015WX6</t>
  </si>
  <si>
    <t>121-RS</t>
  </si>
  <si>
    <t>330190</t>
  </si>
  <si>
    <t>330194</t>
  </si>
  <si>
    <t>1058935YM6</t>
  </si>
  <si>
    <t>E8C</t>
  </si>
  <si>
    <t>330192</t>
  </si>
  <si>
    <t>138740wx6</t>
  </si>
  <si>
    <t>4C</t>
  </si>
  <si>
    <t>13309YU0</t>
  </si>
  <si>
    <t>LOGIQ 7</t>
  </si>
  <si>
    <t>330249</t>
  </si>
  <si>
    <t>13310YU8</t>
  </si>
  <si>
    <t>330250</t>
  </si>
  <si>
    <t>177316wx7</t>
  </si>
  <si>
    <t>3S</t>
  </si>
  <si>
    <t>330865</t>
  </si>
  <si>
    <t>33059WX7</t>
  </si>
  <si>
    <t>330866</t>
  </si>
  <si>
    <t>47339PD7</t>
  </si>
  <si>
    <t>330867</t>
  </si>
  <si>
    <t>57058yp0</t>
  </si>
  <si>
    <t>331611</t>
  </si>
  <si>
    <t>153186WX2</t>
  </si>
  <si>
    <t>331612</t>
  </si>
  <si>
    <t>0802017</t>
  </si>
  <si>
    <t>331355</t>
  </si>
  <si>
    <t>82046WX4</t>
  </si>
  <si>
    <t>33135501</t>
  </si>
  <si>
    <t>441600wx4</t>
  </si>
  <si>
    <t>33135502</t>
  </si>
  <si>
    <t>13384YP3</t>
  </si>
  <si>
    <t>12L</t>
  </si>
  <si>
    <t>33135503</t>
  </si>
  <si>
    <t>82359WX1</t>
  </si>
  <si>
    <t>33135506</t>
  </si>
  <si>
    <t>3908094003</t>
  </si>
  <si>
    <t>ACCESS. X P.C.</t>
  </si>
  <si>
    <t>MASTERIZZATORE DVD</t>
  </si>
  <si>
    <t>33135507</t>
  </si>
  <si>
    <t>Y367408219006310300</t>
  </si>
  <si>
    <t>DA24D12 PER MASTERIZZATORE DVD</t>
  </si>
  <si>
    <t>33135508</t>
  </si>
  <si>
    <t>ACDC07490293</t>
  </si>
  <si>
    <t>TWADP100 - 130W</t>
  </si>
  <si>
    <t>33135509</t>
  </si>
  <si>
    <t>T220U0809001</t>
  </si>
  <si>
    <t>331932</t>
  </si>
  <si>
    <t>11036V7L</t>
  </si>
  <si>
    <t>33193201</t>
  </si>
  <si>
    <t>172179PD4</t>
  </si>
  <si>
    <t>M4S</t>
  </si>
  <si>
    <t>33193202</t>
  </si>
  <si>
    <t>83908WP4</t>
  </si>
  <si>
    <t>10L</t>
  </si>
  <si>
    <t>332386</t>
  </si>
  <si>
    <t>121791WX8</t>
  </si>
  <si>
    <t>LOGIQ E TSP</t>
  </si>
  <si>
    <t>33238601</t>
  </si>
  <si>
    <t>114379WX1</t>
  </si>
  <si>
    <t>33238602</t>
  </si>
  <si>
    <t xml:space="preserve">--737515wx7 </t>
  </si>
  <si>
    <t>33238603</t>
  </si>
  <si>
    <t>943844wx1</t>
  </si>
  <si>
    <t>33238604</t>
  </si>
  <si>
    <t>120900wx6</t>
  </si>
  <si>
    <t>33238606</t>
  </si>
  <si>
    <t>290852408938</t>
  </si>
  <si>
    <t>33238607</t>
  </si>
  <si>
    <t>Y367308D19013622400</t>
  </si>
  <si>
    <t>33238608</t>
  </si>
  <si>
    <t>ACDC09270356</t>
  </si>
  <si>
    <t>332474</t>
  </si>
  <si>
    <t>ANBN00878</t>
  </si>
  <si>
    <t>358283</t>
  </si>
  <si>
    <t>6538886</t>
  </si>
  <si>
    <t>33247401</t>
  </si>
  <si>
    <t>336378</t>
  </si>
  <si>
    <t>SGJ16400011SA</t>
  </si>
  <si>
    <t>372682</t>
  </si>
  <si>
    <t>6016260</t>
  </si>
  <si>
    <t>CIC</t>
  </si>
  <si>
    <t>310383</t>
  </si>
  <si>
    <t>336380</t>
  </si>
  <si>
    <t>M2PV4679G</t>
  </si>
  <si>
    <t>SGJ16470016SA</t>
  </si>
  <si>
    <t>372687</t>
  </si>
  <si>
    <t>DTH440T1834</t>
  </si>
  <si>
    <t>336381</t>
  </si>
  <si>
    <t>SNF17100001SA</t>
  </si>
  <si>
    <t>33638102</t>
  </si>
  <si>
    <t>A2054869</t>
  </si>
  <si>
    <t>33638103</t>
  </si>
  <si>
    <t xml:space="preserve">     </t>
  </si>
  <si>
    <t>336382</t>
  </si>
  <si>
    <t>SNF17120007SA</t>
  </si>
  <si>
    <t>33638202</t>
  </si>
  <si>
    <t>A2055861</t>
  </si>
  <si>
    <t>356201</t>
  </si>
  <si>
    <t>VE93241</t>
  </si>
  <si>
    <t>357589</t>
  </si>
  <si>
    <t>120257PD1</t>
  </si>
  <si>
    <t>356316</t>
  </si>
  <si>
    <t>D12881</t>
  </si>
  <si>
    <t>VOLUSON E8</t>
  </si>
  <si>
    <t>35631601</t>
  </si>
  <si>
    <t>111406KR5</t>
  </si>
  <si>
    <t>AB2-7-D - CONVEC 2D</t>
  </si>
  <si>
    <t>35631602</t>
  </si>
  <si>
    <t>114602KR6</t>
  </si>
  <si>
    <t>RAB4-8-D - CONVEX REALTIME 4D</t>
  </si>
  <si>
    <t>35631603</t>
  </si>
  <si>
    <t>181581kr0</t>
  </si>
  <si>
    <t>RIC5-9-D - ENDOCAVITARIA 4D</t>
  </si>
  <si>
    <t>356317</t>
  </si>
  <si>
    <t>B54050</t>
  </si>
  <si>
    <t>VOLUSON E</t>
  </si>
  <si>
    <t>35631701</t>
  </si>
  <si>
    <t>027238TS5</t>
  </si>
  <si>
    <t>IC5-9W-RS - ENDOCAVITARIA 2D</t>
  </si>
  <si>
    <t>35631702</t>
  </si>
  <si>
    <t>65731KR2</t>
  </si>
  <si>
    <t>RAB4-8-RS - CONVEX REALTIME 4D</t>
  </si>
  <si>
    <t>35631704</t>
  </si>
  <si>
    <t>117824kr3</t>
  </si>
  <si>
    <t>AB2-7-RS</t>
  </si>
  <si>
    <t>35631706</t>
  </si>
  <si>
    <t>BS20997</t>
  </si>
  <si>
    <t>VOLUSON</t>
  </si>
  <si>
    <t>356447</t>
  </si>
  <si>
    <t>020691VQ</t>
  </si>
  <si>
    <t>VIVID Q</t>
  </si>
  <si>
    <t>35644701</t>
  </si>
  <si>
    <t xml:space="preserve"> 129184yp8</t>
  </si>
  <si>
    <t>M4S-RS SETTORIALE AMA (1,5 - 3,6 MHZ)</t>
  </si>
  <si>
    <t>35644705</t>
  </si>
  <si>
    <t>CP6542</t>
  </si>
  <si>
    <t>VIVID I</t>
  </si>
  <si>
    <t>35644706</t>
  </si>
  <si>
    <t>5720863 S1844002</t>
  </si>
  <si>
    <t>CARRELLO</t>
  </si>
  <si>
    <t>35644707</t>
  </si>
  <si>
    <t>SERVER DICOM</t>
  </si>
  <si>
    <t>358119</t>
  </si>
  <si>
    <t>587256BU9</t>
  </si>
  <si>
    <t>INNOVA 2100 IQ MONOPLANARE</t>
  </si>
  <si>
    <t>832664</t>
  </si>
  <si>
    <t>CZC01940QL</t>
  </si>
  <si>
    <t>AW VOLUME SHARE 4</t>
  </si>
  <si>
    <t>832665</t>
  </si>
  <si>
    <t>CZC0144NZ5</t>
  </si>
  <si>
    <t>83266301</t>
  </si>
  <si>
    <t>587900BU2</t>
  </si>
  <si>
    <t>INNOVA 2100 IQ</t>
  </si>
  <si>
    <t>83266302</t>
  </si>
  <si>
    <t>148816GI2</t>
  </si>
  <si>
    <t>PERFORMIX 160</t>
  </si>
  <si>
    <t>83266303</t>
  </si>
  <si>
    <t>587599BU2</t>
  </si>
  <si>
    <t>OMEGA V</t>
  </si>
  <si>
    <t>83266304</t>
  </si>
  <si>
    <t>HXA3004243</t>
  </si>
  <si>
    <t>SMD19100G - 19'' B/N HD</t>
  </si>
  <si>
    <t>83266305</t>
  </si>
  <si>
    <t>HXA2004226</t>
  </si>
  <si>
    <t>83266306</t>
  </si>
  <si>
    <t>HXXD002609</t>
  </si>
  <si>
    <t>SCD19100G - 19'' COLOR</t>
  </si>
  <si>
    <t>83266307</t>
  </si>
  <si>
    <t>HXXD002610</t>
  </si>
  <si>
    <t>83266310</t>
  </si>
  <si>
    <t>3482</t>
  </si>
  <si>
    <t>KEY PAD</t>
  </si>
  <si>
    <t>83266311</t>
  </si>
  <si>
    <t>HXA2004108</t>
  </si>
  <si>
    <t>83266312</t>
  </si>
  <si>
    <t>83266313</t>
  </si>
  <si>
    <t>HXA2002728</t>
  </si>
  <si>
    <t>83266314</t>
  </si>
  <si>
    <t>10C1M00600710</t>
  </si>
  <si>
    <t>HARMONY CABINET C1</t>
  </si>
  <si>
    <t>83266315</t>
  </si>
  <si>
    <t>10C2M00701010</t>
  </si>
  <si>
    <t>HARMONY CABINET C2</t>
  </si>
  <si>
    <t>83266316</t>
  </si>
  <si>
    <t>A8020-1110-B599A</t>
  </si>
  <si>
    <t>SITEPRO</t>
  </si>
  <si>
    <t>83266317</t>
  </si>
  <si>
    <t>811337-12</t>
  </si>
  <si>
    <t>83266318</t>
  </si>
  <si>
    <t>0338</t>
  </si>
  <si>
    <t>359066</t>
  </si>
  <si>
    <t>1023091WK0</t>
  </si>
  <si>
    <t>DEFINIUM DISCOVERY XR 650 WS</t>
  </si>
  <si>
    <t>83045201</t>
  </si>
  <si>
    <t>AJA3J9</t>
  </si>
  <si>
    <t>5270661</t>
  </si>
  <si>
    <t>83045204</t>
  </si>
  <si>
    <t>64002HL9</t>
  </si>
  <si>
    <t>WALL STAND</t>
  </si>
  <si>
    <t>83045205</t>
  </si>
  <si>
    <t>1023038WK1</t>
  </si>
  <si>
    <t>OTS</t>
  </si>
  <si>
    <t>83045206</t>
  </si>
  <si>
    <t>119531TX2</t>
  </si>
  <si>
    <t>MX 100</t>
  </si>
  <si>
    <t>83045207</t>
  </si>
  <si>
    <t>13650M37</t>
  </si>
  <si>
    <t>SYSTEM CABINET</t>
  </si>
  <si>
    <t>83045208</t>
  </si>
  <si>
    <t>359091</t>
  </si>
  <si>
    <t>1023132WK2</t>
  </si>
  <si>
    <t>DEFINIUM DISCOVERY XR 650</t>
  </si>
  <si>
    <t>83045301</t>
  </si>
  <si>
    <t>AJ9SW0</t>
  </si>
  <si>
    <t>83045304</t>
  </si>
  <si>
    <t>13615M30</t>
  </si>
  <si>
    <t>83045305</t>
  </si>
  <si>
    <t>65965HL6</t>
  </si>
  <si>
    <t>83045306</t>
  </si>
  <si>
    <t>66497HL9</t>
  </si>
  <si>
    <t>RADIOGRAPHIC TABLE</t>
  </si>
  <si>
    <t>83045307</t>
  </si>
  <si>
    <t>63472BI5</t>
  </si>
  <si>
    <t>83045308</t>
  </si>
  <si>
    <t>1023096WK9</t>
  </si>
  <si>
    <t>83045309</t>
  </si>
  <si>
    <t>360507</t>
  </si>
  <si>
    <t>SNE15480038HA</t>
  </si>
  <si>
    <t>CARESCAPE B450</t>
  </si>
  <si>
    <t>36050701</t>
  </si>
  <si>
    <t>SA315451398SA</t>
  </si>
  <si>
    <t>PDM - ECG;TEMP/CO;P1/P3;P2/P4;SPO2;NIBP;SINC.DEFIB.</t>
  </si>
  <si>
    <t>360508</t>
  </si>
  <si>
    <t>SNE15480039HA</t>
  </si>
  <si>
    <t>36050801</t>
  </si>
  <si>
    <t>SA315461867SA</t>
  </si>
  <si>
    <t>360509</t>
  </si>
  <si>
    <t>SNE15480040HA</t>
  </si>
  <si>
    <t>36050901</t>
  </si>
  <si>
    <t xml:space="preserve"> SA315451388SA</t>
  </si>
  <si>
    <t>360511</t>
  </si>
  <si>
    <t>SNE15480037HA</t>
  </si>
  <si>
    <t>36051101</t>
  </si>
  <si>
    <t>SA315461890SA</t>
  </si>
  <si>
    <t>360512</t>
  </si>
  <si>
    <t>SNE15480041HA</t>
  </si>
  <si>
    <t>36051201</t>
  </si>
  <si>
    <t>SA315461843SA</t>
  </si>
  <si>
    <t>360518</t>
  </si>
  <si>
    <t>SGJ15456802SA</t>
  </si>
  <si>
    <t>CARESCAPE CENTRAL STATION</t>
  </si>
  <si>
    <t>36051801</t>
  </si>
  <si>
    <t>USE1913A</t>
  </si>
  <si>
    <t>36051802</t>
  </si>
  <si>
    <t>FCO1931W465</t>
  </si>
  <si>
    <t>SWITCH E CABLAGGIO</t>
  </si>
  <si>
    <t>360523</t>
  </si>
  <si>
    <t>SNE15480007HA</t>
  </si>
  <si>
    <t>36052301</t>
  </si>
  <si>
    <t>SA315461722SA</t>
  </si>
  <si>
    <t>36052302</t>
  </si>
  <si>
    <t>8503226</t>
  </si>
  <si>
    <t>E-MINIC-00</t>
  </si>
  <si>
    <t>360524</t>
  </si>
  <si>
    <t>SNE15480010HA</t>
  </si>
  <si>
    <t>36052401</t>
  </si>
  <si>
    <t>SA315461855SA</t>
  </si>
  <si>
    <t>36052402</t>
  </si>
  <si>
    <t>8503355</t>
  </si>
  <si>
    <t>360525</t>
  </si>
  <si>
    <t>SNE15480008HA</t>
  </si>
  <si>
    <t>36052501</t>
  </si>
  <si>
    <t>SA315461882SA</t>
  </si>
  <si>
    <t>36052502</t>
  </si>
  <si>
    <t>8503350</t>
  </si>
  <si>
    <t>360526</t>
  </si>
  <si>
    <t>SNE15480009HA</t>
  </si>
  <si>
    <t>36052601</t>
  </si>
  <si>
    <t>SA315461884SA</t>
  </si>
  <si>
    <t>36052602</t>
  </si>
  <si>
    <t>8503376</t>
  </si>
  <si>
    <t>360527</t>
  </si>
  <si>
    <t>SNE15480011HA</t>
  </si>
  <si>
    <t>36052701</t>
  </si>
  <si>
    <t xml:space="preserve"> SA315461822SA</t>
  </si>
  <si>
    <t>36052702</t>
  </si>
  <si>
    <t>8503352</t>
  </si>
  <si>
    <t>360877</t>
  </si>
  <si>
    <t>AU50129</t>
  </si>
  <si>
    <t>VIVID E80</t>
  </si>
  <si>
    <t>36087701</t>
  </si>
  <si>
    <t>163507PD7</t>
  </si>
  <si>
    <t>36087702</t>
  </si>
  <si>
    <t>211754</t>
  </si>
  <si>
    <t>36087704</t>
  </si>
  <si>
    <t>402528yp4</t>
  </si>
  <si>
    <t>36087705</t>
  </si>
  <si>
    <t>177782WP0</t>
  </si>
  <si>
    <t>9L</t>
  </si>
  <si>
    <t>362414</t>
  </si>
  <si>
    <t>6029607WX0</t>
  </si>
  <si>
    <t>VIVID IQ</t>
  </si>
  <si>
    <t>365061</t>
  </si>
  <si>
    <t>REVOLUTION CT ES</t>
  </si>
  <si>
    <t>36506101</t>
  </si>
  <si>
    <t>REVVX2000040CN</t>
  </si>
  <si>
    <t>PERFORMIX HDW</t>
  </si>
  <si>
    <t>36506102</t>
  </si>
  <si>
    <t>13363CD7</t>
  </si>
  <si>
    <t xml:space="preserve">SISTEMA DI DETETTORI RX </t>
  </si>
  <si>
    <t>MERCURY DETECTOR ASM</t>
  </si>
  <si>
    <t>36506103</t>
  </si>
  <si>
    <t>766835BU3</t>
  </si>
  <si>
    <t>HV TANK for PHAROS TUBE</t>
  </si>
  <si>
    <t>36506104</t>
  </si>
  <si>
    <t>C4RVT2000062HM</t>
  </si>
  <si>
    <t>NG2000V TABLE</t>
  </si>
  <si>
    <t>36506105</t>
  </si>
  <si>
    <t>455876CN3</t>
  </si>
  <si>
    <t>REVOLUTION OPEN CONSOLE</t>
  </si>
  <si>
    <t>36506106</t>
  </si>
  <si>
    <t>455891CN2</t>
  </si>
  <si>
    <t>6164000</t>
  </si>
  <si>
    <t>36506107</t>
  </si>
  <si>
    <t>613000HM9</t>
  </si>
  <si>
    <t>NGPDU-61 ASSEMBLY</t>
  </si>
  <si>
    <t>368727</t>
  </si>
  <si>
    <t>AU00155</t>
  </si>
  <si>
    <t>E 95</t>
  </si>
  <si>
    <t>369721</t>
  </si>
  <si>
    <t>AU22141</t>
  </si>
  <si>
    <t>369722</t>
  </si>
  <si>
    <t>AU22115</t>
  </si>
  <si>
    <t>380501</t>
  </si>
  <si>
    <t>380741</t>
  </si>
  <si>
    <t>5070114</t>
  </si>
  <si>
    <t>M-CAIO - CO2;O2;N2O;AA;RR ID. AA</t>
  </si>
  <si>
    <t>ANBH00113</t>
  </si>
  <si>
    <t>38074101</t>
  </si>
  <si>
    <t>380502</t>
  </si>
  <si>
    <t>380778</t>
  </si>
  <si>
    <t>5065480</t>
  </si>
  <si>
    <t>ANBH00114</t>
  </si>
  <si>
    <t>38077801</t>
  </si>
  <si>
    <t>830580</t>
  </si>
  <si>
    <t>12629V7L</t>
  </si>
  <si>
    <t>VIVID 7 DIMENSION</t>
  </si>
  <si>
    <t>83058001</t>
  </si>
  <si>
    <t>111295PD2</t>
  </si>
  <si>
    <t>83058002</t>
  </si>
  <si>
    <t>100005WP8</t>
  </si>
  <si>
    <t>362355</t>
  </si>
  <si>
    <t>33225020</t>
  </si>
  <si>
    <t>6025533WX0</t>
  </si>
  <si>
    <t>VIVID T8 R3</t>
  </si>
  <si>
    <t>306602</t>
  </si>
  <si>
    <t>RAV10310646GA</t>
  </si>
  <si>
    <t>TELEMETRIA, UNITA` RICEVENTE PER</t>
  </si>
  <si>
    <t>APEX PRO RECEIVER SYSTEM</t>
  </si>
  <si>
    <t>306605</t>
  </si>
  <si>
    <t>PA1519865</t>
  </si>
  <si>
    <t>306610</t>
  </si>
  <si>
    <t>PA1519866</t>
  </si>
  <si>
    <t>329974</t>
  </si>
  <si>
    <t>USE607N347</t>
  </si>
  <si>
    <t>INTERFACCIA CON HIS (HOSPITAL INFORMATION SYSTEM)</t>
  </si>
  <si>
    <t>HL7 GATEWAY</t>
  </si>
  <si>
    <t>0X2FE72C69</t>
  </si>
  <si>
    <t>SOFTWARE PER BIOIMMAGINI</t>
  </si>
  <si>
    <t>ECHOPAC SOFTWARE</t>
  </si>
  <si>
    <t>442F31C4</t>
  </si>
  <si>
    <t>HDGH60005</t>
  </si>
  <si>
    <t>INCUBATRICE NEONATALE</t>
  </si>
  <si>
    <t>GIRAFFE OMNIBED INCUBATOR</t>
  </si>
  <si>
    <t>HDGL51007</t>
  </si>
  <si>
    <t>INNOHMGR</t>
  </si>
  <si>
    <t>fine contratto</t>
  </si>
  <si>
    <t>2 Totale</t>
  </si>
  <si>
    <t>SH 00881</t>
  </si>
  <si>
    <t>ACCESS. X GAMMA KNIFE [STC]</t>
  </si>
  <si>
    <t>1002407 -- KIT CASCO STEREOTASSICO LESKELL</t>
  </si>
  <si>
    <t>ELEKTA ONCOLOGY SYSTEM LTD</t>
  </si>
  <si>
    <t>Neurochirurgia Sala Operatoria Gamma Knife</t>
  </si>
  <si>
    <t>14/03/2007</t>
  </si>
  <si>
    <t>14/03/2006</t>
  </si>
  <si>
    <t>0,00</t>
  </si>
  <si>
    <t>10105</t>
  </si>
  <si>
    <t>BRACHITERAPIA RADIANTE, SISTEMA PER</t>
  </si>
  <si>
    <t>MICRO SELECTRON HDR</t>
  </si>
  <si>
    <t>NUCLETRON INTERNATIONAL BV</t>
  </si>
  <si>
    <t>Radioterapia Attivita' Diagnostico Terapeutica</t>
  </si>
  <si>
    <t>12/11/2007</t>
  </si>
  <si>
    <t>13/11/2006</t>
  </si>
  <si>
    <t>102.000,00</t>
  </si>
  <si>
    <t>ONCENTRA BRACHY</t>
  </si>
  <si>
    <t>TCP PER HDR V3</t>
  </si>
  <si>
    <t>CZC6201JW1</t>
  </si>
  <si>
    <t>ELABORATORE DI SISTEMA</t>
  </si>
  <si>
    <t>ULTRA SLIM DC 7600</t>
  </si>
  <si>
    <t>HEWLETT PACKARD CO</t>
  </si>
  <si>
    <t>CNC5211XSS</t>
  </si>
  <si>
    <t>MONITOR DI SISTEMA</t>
  </si>
  <si>
    <t>ELITEDISPLAY E190i</t>
  </si>
  <si>
    <t>STAMPANTE DI SISTEMA</t>
  </si>
  <si>
    <t>SAMSUNG ELECTRONICS</t>
  </si>
  <si>
    <t>QSO632120359</t>
  </si>
  <si>
    <t>SMART UPS SC 420</t>
  </si>
  <si>
    <t>APC</t>
  </si>
  <si>
    <t>151385</t>
  </si>
  <si>
    <t>ACCELERATORE LINEARE</t>
  </si>
  <si>
    <t>SYNERGY</t>
  </si>
  <si>
    <t>2.894,65</t>
  </si>
  <si>
    <t>TH69D5Z01K</t>
  </si>
  <si>
    <t>DESKJET 2800</t>
  </si>
  <si>
    <t>09/06/2017</t>
  </si>
  <si>
    <t xml:space="preserve"> </t>
  </si>
  <si>
    <t>125495</t>
  </si>
  <si>
    <t>TAVOLO PER TRATTAMENTI RADIOTERAPICI</t>
  </si>
  <si>
    <t>PRECISE</t>
  </si>
  <si>
    <t>007750-028</t>
  </si>
  <si>
    <t>SISTEMA LASER DI POSIZIONAMENTO PAZIENTE</t>
  </si>
  <si>
    <t>LAP AS KR</t>
  </si>
  <si>
    <t>LAP GMBH</t>
  </si>
  <si>
    <t>007750-029</t>
  </si>
  <si>
    <t>007788-003</t>
  </si>
  <si>
    <t>S062351</t>
  </si>
  <si>
    <t>DOSIMETRIA PER ACCELERATORE LINEARE, SISTEMA PER</t>
  </si>
  <si>
    <t>QC3 PHANTHOM</t>
  </si>
  <si>
    <t>STANDARD IMAGING INC</t>
  </si>
  <si>
    <t>17/03/2014</t>
  </si>
  <si>
    <t>139284</t>
  </si>
  <si>
    <t>PRECISE DESKTOP LCS MK3</t>
  </si>
  <si>
    <t>05/06/2017</t>
  </si>
  <si>
    <t>87000601465652</t>
  </si>
  <si>
    <t>170 - LCD 17''</t>
  </si>
  <si>
    <t>PHILIPS MEDICAL SYSTEMS</t>
  </si>
  <si>
    <t>CS0548130778</t>
  </si>
  <si>
    <t>SMART UPS 700</t>
  </si>
  <si>
    <t>D050 060825</t>
  </si>
  <si>
    <t>CONSOLLE DI COMANDO PER ACCELERATORE LINEARE</t>
  </si>
  <si>
    <t>FUNCTION KEYPAD ASSY</t>
  </si>
  <si>
    <t>03/04/2008</t>
  </si>
  <si>
    <t>22/11/2012</t>
  </si>
  <si>
    <t>127.534,00</t>
  </si>
  <si>
    <t>ipc2573</t>
  </si>
  <si>
    <t>I VIEW GT</t>
  </si>
  <si>
    <t>53017026</t>
  </si>
  <si>
    <t>LCD 20"</t>
  </si>
  <si>
    <t>EIZO NANAO CORP</t>
  </si>
  <si>
    <t>XPC115</t>
  </si>
  <si>
    <t>XVI CONTROL SYSTEM</t>
  </si>
  <si>
    <t>52940026</t>
  </si>
  <si>
    <t>2016</t>
  </si>
  <si>
    <t>CONTRAST PHANTOM - LXI TEST</t>
  </si>
  <si>
    <t>LEED TEST OBJECT LTD</t>
  </si>
  <si>
    <t>50141-01</t>
  </si>
  <si>
    <t>GEOMETRIC CALIBRATION PHANTOM</t>
  </si>
  <si>
    <t>M218-558</t>
  </si>
  <si>
    <t>LAS VEGAS PHANTOM</t>
  </si>
  <si>
    <t>ACCESS. X ACCELERATORE LINEARE [ALI]</t>
  </si>
  <si>
    <t>APPLICATIVO V MAT</t>
  </si>
  <si>
    <t>09/11/2012</t>
  </si>
  <si>
    <t>151386</t>
  </si>
  <si>
    <t>SYNERGY S</t>
  </si>
  <si>
    <t>PELCO</t>
  </si>
  <si>
    <t>Fisica Sanitaria</t>
  </si>
  <si>
    <t>SONDA DETETTORE DI RADIAZIONI PER DOSIMETRO [DSI]</t>
  </si>
  <si>
    <t>03/02/2017</t>
  </si>
  <si>
    <t>03/02/2012</t>
  </si>
  <si>
    <t>04/04/2008</t>
  </si>
  <si>
    <t>04/04/2007</t>
  </si>
  <si>
    <t>06/04/2020</t>
  </si>
  <si>
    <t>17.500,01</t>
  </si>
  <si>
    <t>07/05/2007</t>
  </si>
  <si>
    <t>15/05/2007</t>
  </si>
  <si>
    <t>22/05/2007</t>
  </si>
  <si>
    <t>28/03/2009</t>
  </si>
  <si>
    <t>28/03/2008</t>
  </si>
  <si>
    <t>17''</t>
  </si>
  <si>
    <t>11200630</t>
  </si>
  <si>
    <t>SISTEMA CONTROLLO RESPIRAZIONE PAZIENTE</t>
  </si>
  <si>
    <t>ABC - ACTIVE BREATHING CONTROL</t>
  </si>
  <si>
    <t>32898401</t>
  </si>
  <si>
    <t>LAPTOP DI CONTROLLO</t>
  </si>
  <si>
    <t>PUB054361901</t>
  </si>
  <si>
    <t>15"</t>
  </si>
  <si>
    <t>VIEWSONIC</t>
  </si>
  <si>
    <t>500-130-007</t>
  </si>
  <si>
    <t>UNITA' TRASMITTENTE</t>
  </si>
  <si>
    <t>UNIT XMTR, LONGVIEW</t>
  </si>
  <si>
    <t>CYBEX DIV LUMEX INC</t>
  </si>
  <si>
    <t>27/05/2020</t>
  </si>
  <si>
    <t>510-089-005</t>
  </si>
  <si>
    <t>UNITA' RICEVENTE</t>
  </si>
  <si>
    <t>UNIT RCVR, LONGVIEW</t>
  </si>
  <si>
    <t>11200628</t>
  </si>
  <si>
    <t>PUB054361316</t>
  </si>
  <si>
    <t>BA0024573</t>
  </si>
  <si>
    <t>28/07/2020</t>
  </si>
  <si>
    <t>BA0022182</t>
  </si>
  <si>
    <t>6026</t>
  </si>
  <si>
    <t>STEREOTASSI, SISTEMA PER</t>
  </si>
  <si>
    <t>GAMMA KNIFE ICON</t>
  </si>
  <si>
    <t>PERFEXION</t>
  </si>
  <si>
    <t>TELECAMERA</t>
  </si>
  <si>
    <t>WV CP 484</t>
  </si>
  <si>
    <t>PANASONIC</t>
  </si>
  <si>
    <t>YESF327358</t>
  </si>
  <si>
    <t>FUJITSU SIEMENS</t>
  </si>
  <si>
    <t>YEMD100279</t>
  </si>
  <si>
    <t>20"</t>
  </si>
  <si>
    <t>01/02/2013</t>
  </si>
  <si>
    <t>24.200,00</t>
  </si>
  <si>
    <t>YESF625927</t>
  </si>
  <si>
    <t>MONITOR TV PER C.C.</t>
  </si>
  <si>
    <t>17"</t>
  </si>
  <si>
    <t>CC 3710UH-7X</t>
  </si>
  <si>
    <t>--- Nessuna ditta elencata ---</t>
  </si>
  <si>
    <t>SMART UPS 1000</t>
  </si>
  <si>
    <t>CNZFB52678</t>
  </si>
  <si>
    <t>LASERJET COLOR 3800N</t>
  </si>
  <si>
    <t>CZC81878NT</t>
  </si>
  <si>
    <t>PIANI DI RADIOTERAPIA, ELABORATORE PER</t>
  </si>
  <si>
    <t>6CM8041BLM</t>
  </si>
  <si>
    <t>LP 1965 - LCD 19''</t>
  </si>
  <si>
    <t>CZC81878P2</t>
  </si>
  <si>
    <t>6CM804193K</t>
  </si>
  <si>
    <t>TB038J1C</t>
  </si>
  <si>
    <t>HARD DISK DRIVE E NAS</t>
  </si>
  <si>
    <t>HARD DISK</t>
  </si>
  <si>
    <t>0709210015</t>
  </si>
  <si>
    <t>A0820-07 -- MR-INDICATOR FOR FRAME MODEL G</t>
  </si>
  <si>
    <t xml:space="preserve"> pg0685</t>
  </si>
  <si>
    <t>A0860-04 -- X-RAY INDICATOR WITH MARKER</t>
  </si>
  <si>
    <t>50.709,01</t>
  </si>
  <si>
    <t>0710010002</t>
  </si>
  <si>
    <t>A0800-11 -- CT INDICATOR FOR FRAME MODEL G</t>
  </si>
  <si>
    <t>GFD2139</t>
  </si>
  <si>
    <t>05/12/2008</t>
  </si>
  <si>
    <t>05/12/2007</t>
  </si>
  <si>
    <t>1.917.293,21</t>
  </si>
  <si>
    <t>GFD2136</t>
  </si>
  <si>
    <t>1.760.358,03</t>
  </si>
  <si>
    <t>1005164</t>
  </si>
  <si>
    <t>FANTOCCIO SFERICO PER DOSIMETRIA</t>
  </si>
  <si>
    <t>1001182</t>
  </si>
  <si>
    <t>SNFV031</t>
  </si>
  <si>
    <t>MR PHANTOM</t>
  </si>
  <si>
    <t>14/10/2023</t>
  </si>
  <si>
    <t>EK20378-3</t>
  </si>
  <si>
    <t>LEKSELL VANTAGE HEADFRAME</t>
  </si>
  <si>
    <t>12/12/2022</t>
  </si>
  <si>
    <t>EK19705-3</t>
  </si>
  <si>
    <t>EK19476-8</t>
  </si>
  <si>
    <t>SH00317</t>
  </si>
  <si>
    <t>LEKSELL VANTAGE ARC SYSTEM</t>
  </si>
  <si>
    <t>GR049</t>
  </si>
  <si>
    <t>LEKSELL GAMMA KNIFE DOSIMETRY PHANTOM - 1002942</t>
  </si>
  <si>
    <t>SERVER</t>
  </si>
  <si>
    <t>DELL COMPUTER CORP</t>
  </si>
  <si>
    <t>LICENZA MONACO 3D</t>
  </si>
  <si>
    <t>LICENZA MONACO IMRT (S&amp;S E Sliding Window)</t>
  </si>
  <si>
    <t>80.791,49</t>
  </si>
  <si>
    <t>5.732,96</t>
  </si>
  <si>
    <t>LICENZA MONACO DCAT</t>
  </si>
  <si>
    <t>17.093,89</t>
  </si>
  <si>
    <t>LICENZA MONACO VMAT</t>
  </si>
  <si>
    <t>8.155,04</t>
  </si>
  <si>
    <t>9.546,90</t>
  </si>
  <si>
    <t>44.999,90</t>
  </si>
  <si>
    <t>ver 5.51</t>
  </si>
  <si>
    <t>MONACO</t>
  </si>
  <si>
    <t>03/02/2018</t>
  </si>
  <si>
    <t>2M20040HDZ</t>
  </si>
  <si>
    <t>DL380G10</t>
  </si>
  <si>
    <t>02/04/2010</t>
  </si>
  <si>
    <t>2M20040HFI</t>
  </si>
  <si>
    <t>2M20040HDS</t>
  </si>
  <si>
    <t>08/04/2014</t>
  </si>
  <si>
    <t>08/04/2011</t>
  </si>
  <si>
    <t>57.468,00</t>
  </si>
  <si>
    <t>2M20040HFB</t>
  </si>
  <si>
    <t>2M20040HDV</t>
  </si>
  <si>
    <t>2M20040HFD</t>
  </si>
  <si>
    <t>156209</t>
  </si>
  <si>
    <t>VERSA HD</t>
  </si>
  <si>
    <t>29/04/2020</t>
  </si>
  <si>
    <t>1.897.271,00</t>
  </si>
  <si>
    <t>156210</t>
  </si>
  <si>
    <t>17/12/2020</t>
  </si>
  <si>
    <t>2UA2032HG4</t>
  </si>
  <si>
    <t>24/02/2015</t>
  </si>
  <si>
    <t>24/02/2012</t>
  </si>
  <si>
    <t>1.911,94</t>
  </si>
  <si>
    <t>9LSPY52</t>
  </si>
  <si>
    <t>R 630</t>
  </si>
  <si>
    <t>9LNPY52</t>
  </si>
  <si>
    <t>91Y5Y52</t>
  </si>
  <si>
    <t>STORAGE</t>
  </si>
  <si>
    <t>SCV 2020</t>
  </si>
  <si>
    <t>12.411,08</t>
  </si>
  <si>
    <t>83LK423</t>
  </si>
  <si>
    <t>NX3240</t>
  </si>
  <si>
    <t>4DBK423</t>
  </si>
  <si>
    <t xml:space="preserve">POWEREDGE740 </t>
  </si>
  <si>
    <t>CZC120BDHS</t>
  </si>
  <si>
    <t>CZC1259QKT</t>
  </si>
  <si>
    <t>CZC1259QL2</t>
  </si>
  <si>
    <t>CZC1259QLZ</t>
  </si>
  <si>
    <t>286103D028</t>
  </si>
  <si>
    <t>CZC1259QM1</t>
  </si>
  <si>
    <t>CNC9CC4BLB</t>
  </si>
  <si>
    <t>LASERJET PRO M1536DNF</t>
  </si>
  <si>
    <t>CNC9CC4BMP</t>
  </si>
  <si>
    <t>CNC9CC4BMF</t>
  </si>
  <si>
    <t>VERSIONE : 2.20.03.E2</t>
  </si>
  <si>
    <t>ONCOLOGY INFORMATION SYSTEM</t>
  </si>
  <si>
    <t xml:space="preserve">MOSAIQ - SOFTWARE </t>
  </si>
  <si>
    <t>CNC133CQ86</t>
  </si>
  <si>
    <t>CNC133QC96</t>
  </si>
  <si>
    <t>CNC133DN6</t>
  </si>
  <si>
    <t>CNC1330DCZ</t>
  </si>
  <si>
    <t>CNC1330DH6</t>
  </si>
  <si>
    <t>COLLIMATOR CAP</t>
  </si>
  <si>
    <t>2M20040HF8</t>
  </si>
  <si>
    <t>SERVER - CONTOURING</t>
  </si>
  <si>
    <t>3.627,86</t>
  </si>
  <si>
    <t>-</t>
  </si>
  <si>
    <t>LICENZA ONCENTRA OPTIMIZER DIRECT STEP &amp; SHOOT (DSS)</t>
  </si>
  <si>
    <t>3 Totale</t>
  </si>
  <si>
    <t>selezionare il lotto di interesse utilizzando i filtri nella colonna 1 e quindi compilare solo le caselle a sfondo azzurro corrispondenti alle apparecchiature principali. La quantità si intende propagata in automatico agli accessori fatte salve indicazioni diverse da parte dell'offerente.. Sarà poi possibile eliminare le righe in eccesso</t>
  </si>
  <si>
    <t>AAAAA</t>
  </si>
  <si>
    <t>BBBBB</t>
  </si>
  <si>
    <t>SF818100013PA</t>
  </si>
  <si>
    <t>RISCALDATORE RADIANTE PER NEONATI</t>
  </si>
  <si>
    <t>LULLABY WARMER</t>
  </si>
  <si>
    <t>PANDA WARMER</t>
  </si>
  <si>
    <t>HDJU60556</t>
  </si>
  <si>
    <t>HDJU60558</t>
  </si>
  <si>
    <t>HDJU60651</t>
  </si>
  <si>
    <t>PBWB70865</t>
  </si>
  <si>
    <t>MX_GE01</t>
  </si>
  <si>
    <t>MX_GE02</t>
  </si>
  <si>
    <t>(Tutto)</t>
  </si>
  <si>
    <t>APWX02536</t>
  </si>
  <si>
    <t>SM720440027WA</t>
  </si>
  <si>
    <t>SM720440028WA</t>
  </si>
  <si>
    <t>SM720440029WA</t>
  </si>
  <si>
    <t>SM720440030WA</t>
  </si>
  <si>
    <t>SM720440032WA</t>
  </si>
  <si>
    <t>SM720440031WA</t>
  </si>
  <si>
    <t>SM720440033WA</t>
  </si>
  <si>
    <t>SM720440034WA</t>
  </si>
  <si>
    <t>AISYS CS2</t>
  </si>
  <si>
    <t>CARESTATION 650</t>
  </si>
  <si>
    <t>28/11/2018</t>
  </si>
  <si>
    <t>26/11/2023</t>
  </si>
  <si>
    <t>27/11/2020</t>
  </si>
  <si>
    <t>Somma di 2028</t>
  </si>
  <si>
    <t>VALCAMONICA</t>
  </si>
  <si>
    <t>ESINE</t>
  </si>
  <si>
    <t>ANGIOGRAFO</t>
  </si>
  <si>
    <t xml:space="preserve">ARTIS ZEE FLOOR </t>
  </si>
  <si>
    <t>SIEMENS</t>
  </si>
  <si>
    <t>EMODINAMICA</t>
  </si>
  <si>
    <t>PROPRIETA’</t>
  </si>
  <si>
    <t>OTTIMO</t>
  </si>
  <si>
    <t>09/2023</t>
  </si>
  <si>
    <t>SENSIS VIBE COMBO</t>
  </si>
  <si>
    <t xml:space="preserve">VERSA </t>
  </si>
  <si>
    <t>ELEKTA</t>
  </si>
  <si>
    <t>RADIOTERAPIA</t>
  </si>
  <si>
    <t>BUONO</t>
  </si>
  <si>
    <t>SISTEMA ECOGRAFICO</t>
  </si>
  <si>
    <t xml:space="preserve">CLARITY </t>
  </si>
  <si>
    <t>WORKSTATION</t>
  </si>
  <si>
    <t xml:space="preserve">MONACO </t>
  </si>
  <si>
    <t xml:space="preserve">DOSISOFT </t>
  </si>
  <si>
    <t>R&amp;V MOSAIQ</t>
  </si>
  <si>
    <t>Fondazione IRCCS San Gerardo Dei Tintori</t>
  </si>
  <si>
    <t>Ospedale San Gerardo</t>
  </si>
  <si>
    <t xml:space="preserve"> 
ANGIOGRAFIA DIGITALE, SISTEMA PER</t>
  </si>
  <si>
    <t>ARTIS Q</t>
  </si>
  <si>
    <t>NEURORADIOLOGIA - SALA ANGIOGRAFICA</t>
  </si>
  <si>
    <t>ACQUISTO</t>
  </si>
  <si>
    <t>NR</t>
  </si>
  <si>
    <t xml:space="preserve"> 
DSC5515-DC</t>
  </si>
  <si>
    <t xml:space="preserve"> 
10000020375</t>
  </si>
  <si>
    <t>DSHC 1914-DC</t>
  </si>
  <si>
    <t>ELABORATORE PER SEGNALI FISIOLOGICI</t>
  </si>
  <si>
    <t>INFINITY C700</t>
  </si>
  <si>
    <t xml:space="preserve">DRAEGER MEDICAL </t>
  </si>
  <si>
    <t>ARTIS DVD A</t>
  </si>
  <si>
    <t xml:space="preserve"> 
10000020346</t>
  </si>
  <si>
    <t>ARTIS WORKPLACE</t>
  </si>
  <si>
    <t xml:space="preserve"> 
10000020374</t>
  </si>
  <si>
    <t xml:space="preserve"> 
10000020369</t>
  </si>
  <si>
    <t>SYNGO WORKPLACE</t>
  </si>
  <si>
    <t xml:space="preserve"> 
10000020373</t>
  </si>
  <si>
    <t>PC, LETTORE DVD PER</t>
  </si>
  <si>
    <t xml:space="preserve"> 
DV0-1000MD</t>
  </si>
  <si>
    <t>SONY CORP</t>
  </si>
  <si>
    <t>non rilevabile</t>
  </si>
  <si>
    <t>ASUS</t>
  </si>
  <si>
    <t>SYNGO XWP LEO</t>
  </si>
  <si>
    <t xml:space="preserve"> 
6009865764</t>
  </si>
  <si>
    <t>INFINITY DELTA</t>
  </si>
  <si>
    <t>19/20016</t>
  </si>
  <si>
    <t>LAMPADA SCIALITICA</t>
  </si>
  <si>
    <t xml:space="preserve"> 
LED130F</t>
  </si>
  <si>
    <t xml:space="preserve"> 
DR MACH GMBH &amp; CO</t>
  </si>
  <si>
    <t>23881 (old)</t>
  </si>
  <si>
    <t xml:space="preserve"> 
86410060 100618</t>
  </si>
  <si>
    <t>INIETTORE ANGIOGRAFICO</t>
  </si>
  <si>
    <t>MARK 7 ARTERION</t>
  </si>
  <si>
    <t>BAYER</t>
  </si>
  <si>
    <t>23882 (old)</t>
  </si>
  <si>
    <t xml:space="preserve"> 
60728362 203558</t>
  </si>
  <si>
    <t>CONSOLLE DI COMANDO PER INIETTORE ANGIOGRAFICO</t>
  </si>
  <si>
    <t>24675 (old)</t>
  </si>
  <si>
    <t xml:space="preserve"> 
P289133001</t>
  </si>
  <si>
    <t>GRUPPO DI CONTINUITA'/UPS</t>
  </si>
  <si>
    <t xml:space="preserve"> 
MASTERYS GP4 120KVA</t>
  </si>
  <si>
    <t>SOCOMEC</t>
  </si>
  <si>
    <t>2023</t>
  </si>
  <si>
    <t>2024</t>
  </si>
  <si>
    <t>2025</t>
  </si>
  <si>
    <t>2026</t>
  </si>
  <si>
    <t>2027</t>
  </si>
  <si>
    <t>2028</t>
  </si>
  <si>
    <t>01/07/2023</t>
  </si>
  <si>
    <t>n.a.</t>
  </si>
  <si>
    <t>PRO.SPECTA</t>
  </si>
  <si>
    <t>SYMBIA EVO</t>
  </si>
  <si>
    <t>SYMBIA INTEVO BOLD</t>
  </si>
  <si>
    <t>MP/ANNO</t>
  </si>
  <si>
    <t>01/07/</t>
  </si>
  <si>
    <t>Per procedere alla presentazione dell'offerta si chiede di
1. attivare il filtro sulla colonna "Lotto NUM" e selezionare il lotto di interesse
2. compilare le caselle a sfondo azzurro coerentemetne con l'intestazione della colonna e tenendo conto delle date di attivazione dei contratti qualora non decorrenti dal 1.12.2023
3. cancellare le righe a sfondo azzurro in eccesso ad eccezione di quella in cui vengono calcolati i totali</t>
  </si>
  <si>
    <t>budget</t>
  </si>
  <si>
    <t>ordine</t>
  </si>
  <si>
    <t>4701000030/ING /822-22</t>
  </si>
  <si>
    <t>2023-ANIG-34483
2023-ANIG-34952</t>
  </si>
  <si>
    <t>4701000030/ING /808-22E</t>
  </si>
  <si>
    <t>2023-ANIG-34482
2023-ANIG-34982</t>
  </si>
  <si>
    <t>4701000030/ING /545-22</t>
  </si>
  <si>
    <t>2023-ANIG-34141</t>
  </si>
  <si>
    <t>4701000030/ING /225-23C
4701000030/ING /845-23B</t>
  </si>
  <si>
    <t>2023-ANIG-34439
2023-ANIG-34918</t>
  </si>
  <si>
    <t>GCC_PNRR_1</t>
  </si>
  <si>
    <t>GCC_PNRR_2</t>
  </si>
  <si>
    <t>GCC_PNRR_3</t>
  </si>
  <si>
    <t>GCC_PNRR_4</t>
  </si>
  <si>
    <t>TTE_PNRR</t>
  </si>
  <si>
    <t>4701000030/ING /225-23A
4701000030/ING /845-23</t>
  </si>
  <si>
    <t>2023-ANIG-34437
2023-ANIG-34907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</si>
</sst>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&quot;€ &quot;#,##0.00"/>
    <numFmt numFmtId="165" formatCode="dd/mm/yy"/>
    <numFmt numFmtId="166" formatCode="[$€-410]\ #,##0.00;[Red]\-[$€-410]\ 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charset val="1"/>
    </font>
    <font>
      <sz val="10"/>
      <color indexed="8"/>
      <name val="Calibri"/>
      <family val="2"/>
      <charset val="1"/>
    </font>
    <font>
      <sz val="10"/>
      <name val="Calibri"/>
      <family val="2"/>
      <charset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entury Gothic"/>
      <family val="2"/>
    </font>
    <font>
      <sz val="12"/>
      <color rgb="FFFF0000"/>
      <name val="Calibri"/>
      <family val="2"/>
      <scheme val="minor"/>
    </font>
    <font>
      <sz val="10"/>
      <color theme="1"/>
      <name val="Times New Roman"/>
      <family val="1"/>
    </font>
    <font>
      <sz val="13.5"/>
      <color rgb="FF000000"/>
      <name val="Calibri"/>
      <family val="2"/>
    </font>
    <font>
      <sz val="12"/>
      <color theme="1"/>
      <name val="Century Gothic"/>
      <family val="2"/>
    </font>
    <font>
      <sz val="11"/>
      <color theme="1"/>
      <name val="Century Gothic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81D41A"/>
        <bgColor rgb="FF969696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7558519241921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10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4" fillId="0" borderId="0"/>
    <xf numFmtId="0" fontId="4" fillId="0" borderId="0"/>
    <xf numFmtId="0" fontId="5" fillId="0" borderId="0"/>
    <xf numFmtId="0" fontId="6" fillId="0" borderId="0"/>
    <xf numFmtId="0" fontId="4" fillId="0" borderId="0"/>
    <xf numFmtId="0" fontId="4" fillId="0" borderId="0"/>
    <xf numFmtId="43" fontId="1" fillId="0" borderId="0" applyFont="0" applyFill="0" applyBorder="0" applyAlignment="0" applyProtection="0"/>
  </cellStyleXfs>
  <cellXfs count="204">
    <xf numFmtId="0" fontId="0" fillId="0" borderId="0" xfId="0"/>
    <xf numFmtId="0" fontId="0" fillId="0" borderId="0" xfId="0" applyAlignment="1">
      <alignment horizontal="left"/>
    </xf>
    <xf numFmtId="43" fontId="7" fillId="0" borderId="1" xfId="9" applyFont="1" applyFill="1" applyBorder="1" applyAlignment="1">
      <alignment horizontal="center" vertical="center" wrapText="1"/>
    </xf>
    <xf numFmtId="0" fontId="0" fillId="0" borderId="0" xfId="0" pivotButton="1"/>
    <xf numFmtId="0" fontId="7" fillId="0" borderId="0" xfId="9" applyNumberFormat="1" applyFont="1" applyFill="1" applyBorder="1" applyAlignment="1">
      <alignment horizontal="center" vertical="center" wrapText="1"/>
    </xf>
    <xf numFmtId="14" fontId="8" fillId="0" borderId="0" xfId="0" applyNumberFormat="1" applyFont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0" fontId="2" fillId="0" borderId="0" xfId="0" applyFont="1"/>
    <xf numFmtId="43" fontId="0" fillId="0" borderId="0" xfId="0" applyNumberFormat="1"/>
    <xf numFmtId="0" fontId="2" fillId="4" borderId="2" xfId="0" applyFont="1" applyFill="1" applyBorder="1"/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0" fillId="5" borderId="4" xfId="0" applyFill="1" applyBorder="1"/>
    <xf numFmtId="0" fontId="0" fillId="5" borderId="5" xfId="0" applyFill="1" applyBorder="1"/>
    <xf numFmtId="43" fontId="0" fillId="4" borderId="3" xfId="0" applyNumberFormat="1" applyFill="1" applyBorder="1"/>
    <xf numFmtId="43" fontId="0" fillId="4" borderId="0" xfId="0" applyNumberFormat="1" applyFill="1"/>
    <xf numFmtId="0" fontId="9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14" fontId="7" fillId="0" borderId="6" xfId="0" applyNumberFormat="1" applyFont="1" applyBorder="1" applyAlignment="1">
      <alignment horizontal="center" vertical="center" wrapText="1"/>
    </xf>
    <xf numFmtId="44" fontId="7" fillId="0" borderId="6" xfId="1" applyFont="1" applyFill="1" applyBorder="1" applyAlignment="1">
      <alignment horizontal="center" vertical="center" wrapText="1"/>
    </xf>
    <xf numFmtId="0" fontId="8" fillId="0" borderId="8" xfId="0" applyFont="1" applyBorder="1" applyAlignment="1">
      <alignment vertical="center" wrapText="1"/>
    </xf>
    <xf numFmtId="14" fontId="8" fillId="0" borderId="10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vertical="center" wrapText="1"/>
    </xf>
    <xf numFmtId="14" fontId="8" fillId="0" borderId="10" xfId="0" applyNumberFormat="1" applyFont="1" applyBorder="1" applyAlignment="1">
      <alignment horizontal="center" vertical="center" wrapText="1"/>
    </xf>
    <xf numFmtId="14" fontId="8" fillId="2" borderId="10" xfId="0" applyNumberFormat="1" applyFont="1" applyFill="1" applyBorder="1" applyAlignment="1">
      <alignment horizontal="center" vertical="center" wrapText="1"/>
    </xf>
    <xf numFmtId="14" fontId="8" fillId="3" borderId="10" xfId="3" applyNumberFormat="1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vertical="center" wrapText="1"/>
    </xf>
    <xf numFmtId="14" fontId="8" fillId="2" borderId="10" xfId="0" applyNumberFormat="1" applyFont="1" applyFill="1" applyBorder="1" applyAlignment="1">
      <alignment horizontal="center" vertical="center"/>
    </xf>
    <xf numFmtId="14" fontId="8" fillId="0" borderId="12" xfId="0" applyNumberFormat="1" applyFont="1" applyBorder="1" applyAlignment="1">
      <alignment horizontal="center" vertical="center"/>
    </xf>
    <xf numFmtId="0" fontId="8" fillId="0" borderId="12" xfId="0" applyFont="1" applyBorder="1" applyAlignment="1">
      <alignment vertical="center" wrapText="1"/>
    </xf>
    <xf numFmtId="0" fontId="8" fillId="0" borderId="0" xfId="0" applyFont="1" applyAlignment="1">
      <alignment vertical="center"/>
    </xf>
    <xf numFmtId="0" fontId="10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8" xfId="3" applyFont="1" applyBorder="1" applyAlignment="1">
      <alignment horizontal="left" vertical="center" wrapText="1"/>
    </xf>
    <xf numFmtId="0" fontId="8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8" xfId="3" applyFont="1" applyBorder="1" applyAlignment="1">
      <alignment horizontal="center" vertical="center" wrapText="1"/>
    </xf>
    <xf numFmtId="14" fontId="8" fillId="0" borderId="8" xfId="3" applyNumberFormat="1" applyFont="1" applyBorder="1" applyAlignment="1">
      <alignment horizontal="center" vertical="center" wrapText="1"/>
    </xf>
    <xf numFmtId="44" fontId="8" fillId="0" borderId="8" xfId="1" applyFont="1" applyBorder="1" applyAlignment="1">
      <alignment vertical="center"/>
    </xf>
    <xf numFmtId="43" fontId="8" fillId="0" borderId="8" xfId="9" applyFont="1" applyBorder="1" applyAlignment="1">
      <alignment vertical="center"/>
    </xf>
    <xf numFmtId="0" fontId="8" fillId="0" borderId="8" xfId="9" applyNumberFormat="1" applyFont="1" applyBorder="1" applyAlignment="1">
      <alignment horizontal="center" vertical="center"/>
    </xf>
    <xf numFmtId="43" fontId="8" fillId="0" borderId="8" xfId="0" applyNumberFormat="1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10" xfId="3" applyFont="1" applyBorder="1" applyAlignment="1">
      <alignment horizontal="center" vertical="center" wrapText="1"/>
    </xf>
    <xf numFmtId="14" fontId="8" fillId="0" borderId="10" xfId="3" applyNumberFormat="1" applyFont="1" applyBorder="1" applyAlignment="1">
      <alignment horizontal="center" vertical="center" wrapText="1"/>
    </xf>
    <xf numFmtId="44" fontId="8" fillId="0" borderId="10" xfId="1" applyFont="1" applyBorder="1" applyAlignment="1">
      <alignment vertical="center"/>
    </xf>
    <xf numFmtId="43" fontId="8" fillId="0" borderId="10" xfId="9" applyFont="1" applyBorder="1" applyAlignment="1">
      <alignment vertical="center"/>
    </xf>
    <xf numFmtId="0" fontId="8" fillId="0" borderId="10" xfId="9" applyNumberFormat="1" applyFont="1" applyBorder="1" applyAlignment="1">
      <alignment horizontal="center" vertical="center"/>
    </xf>
    <xf numFmtId="43" fontId="8" fillId="0" borderId="10" xfId="9" applyFont="1" applyFill="1" applyBorder="1" applyAlignment="1">
      <alignment vertical="center"/>
    </xf>
    <xf numFmtId="49" fontId="8" fillId="0" borderId="10" xfId="0" applyNumberFormat="1" applyFont="1" applyBorder="1" applyAlignment="1">
      <alignment horizontal="center" vertical="center" wrapText="1"/>
    </xf>
    <xf numFmtId="44" fontId="8" fillId="0" borderId="10" xfId="1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44" fontId="8" fillId="2" borderId="10" xfId="1" applyFont="1" applyFill="1" applyBorder="1" applyAlignment="1">
      <alignment horizontal="center" vertical="center" wrapText="1"/>
    </xf>
    <xf numFmtId="0" fontId="8" fillId="3" borderId="10" xfId="3" applyFont="1" applyFill="1" applyBorder="1" applyAlignment="1">
      <alignment horizontal="center" vertical="center" wrapText="1"/>
    </xf>
    <xf numFmtId="0" fontId="8" fillId="0" borderId="10" xfId="6" applyFont="1" applyBorder="1" applyAlignment="1">
      <alignment horizontal="center" vertical="center" wrapText="1"/>
    </xf>
    <xf numFmtId="14" fontId="8" fillId="0" borderId="10" xfId="6" applyNumberFormat="1" applyFont="1" applyBorder="1" applyAlignment="1">
      <alignment horizontal="center" vertical="center" wrapText="1"/>
    </xf>
    <xf numFmtId="0" fontId="8" fillId="0" borderId="10" xfId="5" applyFont="1" applyBorder="1" applyAlignment="1">
      <alignment horizontal="center" vertical="center" wrapText="1"/>
    </xf>
    <xf numFmtId="0" fontId="8" fillId="0" borderId="10" xfId="7" applyFont="1" applyBorder="1" applyAlignment="1">
      <alignment horizontal="center" vertical="center" wrapText="1"/>
    </xf>
    <xf numFmtId="0" fontId="8" fillId="0" borderId="10" xfId="4" applyFont="1" applyBorder="1" applyAlignment="1">
      <alignment horizontal="center" vertical="center" wrapText="1"/>
    </xf>
    <xf numFmtId="49" fontId="8" fillId="2" borderId="10" xfId="0" applyNumberFormat="1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8" fillId="0" borderId="12" xfId="0" applyFont="1" applyBorder="1" applyAlignment="1">
      <alignment horizontal="center" vertical="center"/>
    </xf>
    <xf numFmtId="44" fontId="8" fillId="0" borderId="12" xfId="1" applyFont="1" applyBorder="1" applyAlignment="1">
      <alignment vertical="center"/>
    </xf>
    <xf numFmtId="43" fontId="8" fillId="0" borderId="12" xfId="9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44" fontId="8" fillId="0" borderId="0" xfId="1" applyFont="1" applyAlignment="1">
      <alignment vertical="center"/>
    </xf>
    <xf numFmtId="43" fontId="8" fillId="0" borderId="0" xfId="9" applyFont="1" applyAlignment="1">
      <alignment vertical="center"/>
    </xf>
    <xf numFmtId="0" fontId="8" fillId="0" borderId="0" xfId="9" applyNumberFormat="1" applyFont="1" applyAlignment="1">
      <alignment horizontal="center" vertical="center"/>
    </xf>
    <xf numFmtId="44" fontId="7" fillId="0" borderId="6" xfId="1" applyFont="1" applyFill="1" applyBorder="1" applyAlignment="1">
      <alignment horizontal="right" vertical="center" wrapText="1"/>
    </xf>
    <xf numFmtId="164" fontId="8" fillId="0" borderId="8" xfId="3" applyNumberFormat="1" applyFont="1" applyBorder="1" applyAlignment="1">
      <alignment horizontal="right" vertical="center" wrapText="1"/>
    </xf>
    <xf numFmtId="164" fontId="8" fillId="0" borderId="10" xfId="3" applyNumberFormat="1" applyFont="1" applyBorder="1" applyAlignment="1">
      <alignment horizontal="right" vertical="center" wrapText="1"/>
    </xf>
    <xf numFmtId="44" fontId="8" fillId="0" borderId="10" xfId="1" applyFont="1" applyFill="1" applyBorder="1" applyAlignment="1">
      <alignment horizontal="right" vertical="center" wrapText="1"/>
    </xf>
    <xf numFmtId="44" fontId="8" fillId="0" borderId="10" xfId="1" quotePrefix="1" applyFont="1" applyFill="1" applyBorder="1" applyAlignment="1">
      <alignment horizontal="right" vertical="center" wrapText="1"/>
    </xf>
    <xf numFmtId="44" fontId="8" fillId="2" borderId="10" xfId="1" applyFont="1" applyFill="1" applyBorder="1" applyAlignment="1">
      <alignment horizontal="right" vertical="center" wrapText="1"/>
    </xf>
    <xf numFmtId="164" fontId="8" fillId="0" borderId="10" xfId="0" applyNumberFormat="1" applyFont="1" applyBorder="1" applyAlignment="1">
      <alignment horizontal="right" vertical="center" wrapText="1"/>
    </xf>
    <xf numFmtId="0" fontId="8" fillId="0" borderId="10" xfId="0" applyFont="1" applyBorder="1" applyAlignment="1">
      <alignment horizontal="right" vertical="center"/>
    </xf>
    <xf numFmtId="0" fontId="8" fillId="0" borderId="12" xfId="0" applyFont="1" applyBorder="1" applyAlignment="1">
      <alignment horizontal="right" vertical="center"/>
    </xf>
    <xf numFmtId="0" fontId="8" fillId="0" borderId="0" xfId="0" applyFont="1" applyAlignment="1">
      <alignment horizontal="right" vertical="center"/>
    </xf>
    <xf numFmtId="14" fontId="8" fillId="0" borderId="10" xfId="9" applyNumberFormat="1" applyFont="1" applyBorder="1" applyAlignment="1">
      <alignment horizontal="center" vertical="center"/>
    </xf>
    <xf numFmtId="14" fontId="8" fillId="0" borderId="0" xfId="9" applyNumberFormat="1" applyFont="1" applyAlignment="1">
      <alignment horizontal="center" vertical="center"/>
    </xf>
    <xf numFmtId="14" fontId="8" fillId="0" borderId="0" xfId="0" applyNumberFormat="1" applyFont="1" applyAlignment="1">
      <alignment vertical="center"/>
    </xf>
    <xf numFmtId="14" fontId="8" fillId="0" borderId="8" xfId="9" applyNumberFormat="1" applyFont="1" applyBorder="1" applyAlignment="1">
      <alignment horizontal="center" vertical="center"/>
    </xf>
    <xf numFmtId="14" fontId="8" fillId="0" borderId="10" xfId="0" applyNumberFormat="1" applyFont="1" applyBorder="1" applyAlignment="1">
      <alignment vertical="center"/>
    </xf>
    <xf numFmtId="43" fontId="8" fillId="2" borderId="10" xfId="9" applyFont="1" applyFill="1" applyBorder="1" applyAlignment="1">
      <alignment vertical="center"/>
    </xf>
    <xf numFmtId="0" fontId="8" fillId="0" borderId="10" xfId="1" applyNumberFormat="1" applyFont="1" applyFill="1" applyBorder="1" applyAlignment="1">
      <alignment horizontal="right" vertical="center" wrapText="1"/>
    </xf>
    <xf numFmtId="0" fontId="8" fillId="2" borderId="9" xfId="0" applyFont="1" applyFill="1" applyBorder="1" applyAlignment="1">
      <alignment vertical="center"/>
    </xf>
    <xf numFmtId="0" fontId="8" fillId="2" borderId="8" xfId="0" applyFont="1" applyFill="1" applyBorder="1" applyAlignment="1">
      <alignment vertical="center"/>
    </xf>
    <xf numFmtId="0" fontId="8" fillId="2" borderId="8" xfId="3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center" vertical="center"/>
    </xf>
    <xf numFmtId="14" fontId="8" fillId="2" borderId="8" xfId="9" applyNumberFormat="1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vertical="center" wrapText="1"/>
    </xf>
    <xf numFmtId="0" fontId="8" fillId="2" borderId="10" xfId="0" applyFont="1" applyFill="1" applyBorder="1" applyAlignment="1">
      <alignment horizontal="center" vertical="center"/>
    </xf>
    <xf numFmtId="44" fontId="8" fillId="2" borderId="10" xfId="1" applyFont="1" applyFill="1" applyBorder="1" applyAlignment="1">
      <alignment vertical="center"/>
    </xf>
    <xf numFmtId="14" fontId="8" fillId="2" borderId="10" xfId="9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vertical="center" wrapText="1"/>
    </xf>
    <xf numFmtId="0" fontId="8" fillId="2" borderId="0" xfId="0" applyFont="1" applyFill="1" applyAlignment="1">
      <alignment horizontal="center" vertical="center"/>
    </xf>
    <xf numFmtId="14" fontId="8" fillId="2" borderId="0" xfId="0" applyNumberFormat="1" applyFont="1" applyFill="1" applyAlignment="1">
      <alignment horizontal="center" vertical="center"/>
    </xf>
    <xf numFmtId="44" fontId="8" fillId="2" borderId="0" xfId="1" applyFont="1" applyFill="1" applyAlignment="1">
      <alignment vertical="center"/>
    </xf>
    <xf numFmtId="0" fontId="8" fillId="2" borderId="0" xfId="0" applyFont="1" applyFill="1" applyAlignment="1">
      <alignment horizontal="right" vertical="center"/>
    </xf>
    <xf numFmtId="43" fontId="8" fillId="2" borderId="0" xfId="9" applyFont="1" applyFill="1" applyAlignment="1">
      <alignment vertical="center"/>
    </xf>
    <xf numFmtId="14" fontId="8" fillId="2" borderId="0" xfId="9" applyNumberFormat="1" applyFont="1" applyFill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/>
    </xf>
    <xf numFmtId="14" fontId="10" fillId="0" borderId="0" xfId="0" applyNumberFormat="1" applyFont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44" fontId="10" fillId="0" borderId="0" xfId="1" applyFont="1" applyAlignment="1">
      <alignment vertical="center"/>
    </xf>
    <xf numFmtId="0" fontId="10" fillId="0" borderId="0" xfId="0" applyFont="1" applyAlignment="1">
      <alignment horizontal="right" vertical="center"/>
    </xf>
    <xf numFmtId="43" fontId="10" fillId="0" borderId="0" xfId="9" applyFont="1" applyAlignment="1">
      <alignment vertical="center"/>
    </xf>
    <xf numFmtId="14" fontId="10" fillId="0" borderId="0" xfId="0" applyNumberFormat="1" applyFont="1" applyAlignment="1">
      <alignment vertical="center"/>
    </xf>
    <xf numFmtId="14" fontId="10" fillId="0" borderId="0" xfId="9" applyNumberFormat="1" applyFont="1" applyAlignment="1">
      <alignment horizontal="center" vertical="center"/>
    </xf>
    <xf numFmtId="0" fontId="10" fillId="0" borderId="8" xfId="0" applyFont="1" applyBorder="1" applyAlignment="1">
      <alignment vertical="center"/>
    </xf>
    <xf numFmtId="0" fontId="10" fillId="0" borderId="8" xfId="3" applyFont="1" applyBorder="1" applyAlignment="1">
      <alignment horizontal="left" vertical="center" wrapText="1"/>
    </xf>
    <xf numFmtId="14" fontId="10" fillId="0" borderId="8" xfId="9" applyNumberFormat="1" applyFont="1" applyBorder="1" applyAlignment="1">
      <alignment horizontal="center" vertical="center"/>
    </xf>
    <xf numFmtId="43" fontId="10" fillId="0" borderId="10" xfId="9" applyFont="1" applyFill="1" applyBorder="1" applyAlignment="1">
      <alignment vertical="center"/>
    </xf>
    <xf numFmtId="43" fontId="0" fillId="0" borderId="0" xfId="9" applyFont="1" applyAlignment="1">
      <alignment horizontal="left"/>
    </xf>
    <xf numFmtId="43" fontId="0" fillId="0" borderId="0" xfId="9" applyFont="1"/>
    <xf numFmtId="0" fontId="8" fillId="6" borderId="8" xfId="0" applyFont="1" applyFill="1" applyBorder="1" applyAlignment="1">
      <alignment vertical="center"/>
    </xf>
    <xf numFmtId="0" fontId="8" fillId="6" borderId="8" xfId="3" applyFont="1" applyFill="1" applyBorder="1" applyAlignment="1">
      <alignment horizontal="left" vertical="center" wrapText="1"/>
    </xf>
    <xf numFmtId="0" fontId="8" fillId="6" borderId="0" xfId="0" applyFont="1" applyFill="1" applyAlignment="1">
      <alignment vertical="center"/>
    </xf>
    <xf numFmtId="44" fontId="8" fillId="0" borderId="0" xfId="1" applyFont="1" applyFill="1" applyAlignment="1">
      <alignment vertical="center"/>
    </xf>
    <xf numFmtId="43" fontId="8" fillId="0" borderId="0" xfId="9" applyFont="1" applyFill="1" applyAlignment="1">
      <alignment vertical="center"/>
    </xf>
    <xf numFmtId="14" fontId="8" fillId="0" borderId="0" xfId="9" applyNumberFormat="1" applyFont="1" applyFill="1" applyAlignment="1">
      <alignment horizontal="center" vertical="center"/>
    </xf>
    <xf numFmtId="0" fontId="0" fillId="0" borderId="0" xfId="0" applyAlignment="1">
      <alignment wrapText="1"/>
    </xf>
    <xf numFmtId="165" fontId="0" fillId="0" borderId="0" xfId="0" applyNumberFormat="1" applyAlignment="1">
      <alignment wrapText="1"/>
    </xf>
    <xf numFmtId="166" fontId="0" fillId="0" borderId="0" xfId="0" applyNumberFormat="1" applyAlignment="1">
      <alignment wrapText="1"/>
    </xf>
    <xf numFmtId="166" fontId="0" fillId="0" borderId="0" xfId="0" applyNumberFormat="1"/>
    <xf numFmtId="0" fontId="0" fillId="7" borderId="0" xfId="0" applyFill="1"/>
    <xf numFmtId="165" fontId="0" fillId="0" borderId="0" xfId="0" applyNumberFormat="1"/>
    <xf numFmtId="0" fontId="17" fillId="0" borderId="0" xfId="0" applyFont="1"/>
    <xf numFmtId="166" fontId="0" fillId="0" borderId="0" xfId="0" applyNumberFormat="1" applyAlignment="1">
      <alignment vertical="center"/>
    </xf>
    <xf numFmtId="14" fontId="0" fillId="0" borderId="0" xfId="0" applyNumberFormat="1"/>
    <xf numFmtId="14" fontId="0" fillId="7" borderId="0" xfId="0" applyNumberFormat="1" applyFill="1"/>
    <xf numFmtId="43" fontId="8" fillId="2" borderId="0" xfId="9" applyFont="1" applyFill="1" applyAlignment="1">
      <alignment horizontal="right" vertical="center"/>
    </xf>
    <xf numFmtId="43" fontId="8" fillId="0" borderId="0" xfId="9" applyFont="1" applyFill="1" applyAlignment="1">
      <alignment horizontal="right" vertical="center"/>
    </xf>
    <xf numFmtId="43" fontId="8" fillId="0" borderId="0" xfId="9" applyFont="1" applyAlignment="1">
      <alignment horizontal="right" vertical="center"/>
    </xf>
    <xf numFmtId="43" fontId="10" fillId="0" borderId="0" xfId="9" applyFont="1" applyAlignment="1">
      <alignment horizontal="right" vertical="center"/>
    </xf>
    <xf numFmtId="0" fontId="0" fillId="0" borderId="13" xfId="0" applyBorder="1" applyAlignment="1">
      <alignment wrapText="1"/>
    </xf>
    <xf numFmtId="0" fontId="0" fillId="0" borderId="13" xfId="0" applyBorder="1"/>
    <xf numFmtId="14" fontId="0" fillId="0" borderId="13" xfId="0" applyNumberFormat="1" applyBorder="1"/>
    <xf numFmtId="44" fontId="0" fillId="0" borderId="13" xfId="1" applyFont="1" applyBorder="1"/>
    <xf numFmtId="14" fontId="0" fillId="0" borderId="0" xfId="0" pivotButton="1" applyNumberFormat="1"/>
    <xf numFmtId="14" fontId="7" fillId="0" borderId="0" xfId="9" applyNumberFormat="1" applyFont="1" applyFill="1" applyBorder="1" applyAlignment="1">
      <alignment horizontal="center" vertical="center" wrapText="1"/>
    </xf>
    <xf numFmtId="0" fontId="2" fillId="4" borderId="0" xfId="0" applyFont="1" applyFill="1"/>
    <xf numFmtId="0" fontId="0" fillId="5" borderId="0" xfId="0" applyFill="1"/>
    <xf numFmtId="164" fontId="8" fillId="0" borderId="14" xfId="3" applyNumberFormat="1" applyFont="1" applyBorder="1" applyAlignment="1">
      <alignment horizontal="right" vertical="center" wrapText="1"/>
    </xf>
    <xf numFmtId="44" fontId="8" fillId="0" borderId="14" xfId="1" applyFont="1" applyFill="1" applyBorder="1" applyAlignment="1">
      <alignment horizontal="right" vertical="center" wrapText="1"/>
    </xf>
    <xf numFmtId="44" fontId="8" fillId="0" borderId="14" xfId="1" quotePrefix="1" applyFont="1" applyFill="1" applyBorder="1" applyAlignment="1">
      <alignment horizontal="right" vertical="center" wrapText="1"/>
    </xf>
    <xf numFmtId="44" fontId="8" fillId="2" borderId="14" xfId="1" applyFont="1" applyFill="1" applyBorder="1" applyAlignment="1">
      <alignment horizontal="right" vertical="center" wrapText="1"/>
    </xf>
    <xf numFmtId="164" fontId="8" fillId="0" borderId="14" xfId="0" applyNumberFormat="1" applyFont="1" applyBorder="1" applyAlignment="1">
      <alignment horizontal="right" vertical="center" wrapText="1"/>
    </xf>
    <xf numFmtId="0" fontId="8" fillId="0" borderId="14" xfId="1" applyNumberFormat="1" applyFont="1" applyFill="1" applyBorder="1" applyAlignment="1">
      <alignment horizontal="right" vertical="center" wrapText="1"/>
    </xf>
    <xf numFmtId="44" fontId="7" fillId="0" borderId="1" xfId="1" applyFont="1" applyFill="1" applyBorder="1" applyAlignment="1">
      <alignment horizontal="left" vertical="center" wrapText="1"/>
    </xf>
    <xf numFmtId="0" fontId="8" fillId="0" borderId="10" xfId="0" applyFont="1" applyBorder="1" applyAlignment="1">
      <alignment horizontal="right" vertical="center" wrapText="1"/>
    </xf>
    <xf numFmtId="0" fontId="12" fillId="8" borderId="9" xfId="0" applyFont="1" applyFill="1" applyBorder="1" applyAlignment="1">
      <alignment vertical="center" wrapText="1"/>
    </xf>
    <xf numFmtId="0" fontId="8" fillId="8" borderId="8" xfId="0" applyFont="1" applyFill="1" applyBorder="1" applyAlignment="1">
      <alignment vertical="center"/>
    </xf>
    <xf numFmtId="0" fontId="8" fillId="8" borderId="8" xfId="3" applyFont="1" applyFill="1" applyBorder="1" applyAlignment="1">
      <alignment horizontal="left" vertical="center" wrapText="1"/>
    </xf>
    <xf numFmtId="0" fontId="12" fillId="8" borderId="10" xfId="0" applyFont="1" applyFill="1" applyBorder="1" applyAlignment="1">
      <alignment horizontal="center" vertical="center" wrapText="1"/>
    </xf>
    <xf numFmtId="0" fontId="11" fillId="8" borderId="10" xfId="0" applyFont="1" applyFill="1" applyBorder="1" applyAlignment="1">
      <alignment vertical="center" wrapText="1"/>
    </xf>
    <xf numFmtId="14" fontId="12" fillId="8" borderId="10" xfId="0" applyNumberFormat="1" applyFont="1" applyFill="1" applyBorder="1" applyAlignment="1">
      <alignment horizontal="center" vertical="center" wrapText="1"/>
    </xf>
    <xf numFmtId="0" fontId="8" fillId="8" borderId="8" xfId="0" applyFont="1" applyFill="1" applyBorder="1" applyAlignment="1">
      <alignment horizontal="center" vertical="center"/>
    </xf>
    <xf numFmtId="0" fontId="12" fillId="8" borderId="10" xfId="0" applyFont="1" applyFill="1" applyBorder="1" applyAlignment="1">
      <alignment horizontal="right" vertical="center" wrapText="1"/>
    </xf>
    <xf numFmtId="0" fontId="12" fillId="8" borderId="14" xfId="0" applyFont="1" applyFill="1" applyBorder="1" applyAlignment="1">
      <alignment horizontal="right" vertical="center" wrapText="1"/>
    </xf>
    <xf numFmtId="43" fontId="8" fillId="8" borderId="8" xfId="9" applyFont="1" applyFill="1" applyBorder="1" applyAlignment="1">
      <alignment vertical="center"/>
    </xf>
    <xf numFmtId="14" fontId="8" fillId="8" borderId="8" xfId="9" applyNumberFormat="1" applyFont="1" applyFill="1" applyBorder="1" applyAlignment="1">
      <alignment horizontal="center" vertical="center"/>
    </xf>
    <xf numFmtId="43" fontId="8" fillId="8" borderId="10" xfId="9" applyFont="1" applyFill="1" applyBorder="1" applyAlignment="1">
      <alignment vertical="center"/>
    </xf>
    <xf numFmtId="43" fontId="8" fillId="8" borderId="8" xfId="0" applyNumberFormat="1" applyFont="1" applyFill="1" applyBorder="1" applyAlignment="1">
      <alignment vertical="center"/>
    </xf>
    <xf numFmtId="0" fontId="8" fillId="8" borderId="10" xfId="0" applyFont="1" applyFill="1" applyBorder="1" applyAlignment="1">
      <alignment vertical="center" wrapText="1"/>
    </xf>
    <xf numFmtId="0" fontId="8" fillId="8" borderId="10" xfId="0" applyFont="1" applyFill="1" applyBorder="1" applyAlignment="1">
      <alignment vertical="center"/>
    </xf>
    <xf numFmtId="0" fontId="8" fillId="8" borderId="9" xfId="0" applyFont="1" applyFill="1" applyBorder="1" applyAlignment="1">
      <alignment vertical="center"/>
    </xf>
    <xf numFmtId="0" fontId="8" fillId="8" borderId="10" xfId="0" applyFont="1" applyFill="1" applyBorder="1" applyAlignment="1">
      <alignment horizontal="center" vertical="center"/>
    </xf>
    <xf numFmtId="0" fontId="8" fillId="8" borderId="10" xfId="0" applyFont="1" applyFill="1" applyBorder="1" applyAlignment="1">
      <alignment horizontal="center" vertical="center" wrapText="1"/>
    </xf>
    <xf numFmtId="0" fontId="8" fillId="8" borderId="10" xfId="3" applyFont="1" applyFill="1" applyBorder="1" applyAlignment="1">
      <alignment horizontal="center" vertical="center" wrapText="1"/>
    </xf>
    <xf numFmtId="14" fontId="8" fillId="8" borderId="10" xfId="0" applyNumberFormat="1" applyFont="1" applyFill="1" applyBorder="1" applyAlignment="1">
      <alignment horizontal="center" vertical="center"/>
    </xf>
    <xf numFmtId="14" fontId="8" fillId="8" borderId="10" xfId="3" applyNumberFormat="1" applyFont="1" applyFill="1" applyBorder="1" applyAlignment="1">
      <alignment horizontal="center" vertical="center" wrapText="1"/>
    </xf>
    <xf numFmtId="44" fontId="8" fillId="8" borderId="10" xfId="1" applyFont="1" applyFill="1" applyBorder="1" applyAlignment="1">
      <alignment vertical="center"/>
    </xf>
    <xf numFmtId="164" fontId="8" fillId="8" borderId="10" xfId="3" applyNumberFormat="1" applyFont="1" applyFill="1" applyBorder="1" applyAlignment="1">
      <alignment horizontal="right" vertical="center" wrapText="1"/>
    </xf>
    <xf numFmtId="164" fontId="8" fillId="8" borderId="14" xfId="3" applyNumberFormat="1" applyFont="1" applyFill="1" applyBorder="1" applyAlignment="1">
      <alignment horizontal="right" vertical="center" wrapText="1"/>
    </xf>
    <xf numFmtId="14" fontId="8" fillId="8" borderId="10" xfId="0" applyNumberFormat="1" applyFont="1" applyFill="1" applyBorder="1" applyAlignment="1">
      <alignment horizontal="center" vertical="center" wrapText="1"/>
    </xf>
    <xf numFmtId="44" fontId="8" fillId="8" borderId="10" xfId="1" applyFont="1" applyFill="1" applyBorder="1" applyAlignment="1">
      <alignment horizontal="center" vertical="center" wrapText="1"/>
    </xf>
    <xf numFmtId="44" fontId="8" fillId="8" borderId="10" xfId="1" quotePrefix="1" applyFont="1" applyFill="1" applyBorder="1" applyAlignment="1">
      <alignment horizontal="right" vertical="center" wrapText="1"/>
    </xf>
    <xf numFmtId="44" fontId="8" fillId="8" borderId="14" xfId="1" quotePrefix="1" applyFont="1" applyFill="1" applyBorder="1" applyAlignment="1">
      <alignment horizontal="right" vertical="center" wrapText="1"/>
    </xf>
    <xf numFmtId="44" fontId="8" fillId="8" borderId="10" xfId="1" applyFont="1" applyFill="1" applyBorder="1" applyAlignment="1">
      <alignment horizontal="right" vertical="center" wrapText="1"/>
    </xf>
    <xf numFmtId="44" fontId="8" fillId="8" borderId="14" xfId="1" applyFont="1" applyFill="1" applyBorder="1" applyAlignment="1">
      <alignment horizontal="right" vertical="center" wrapText="1"/>
    </xf>
    <xf numFmtId="49" fontId="8" fillId="8" borderId="10" xfId="0" applyNumberFormat="1" applyFont="1" applyFill="1" applyBorder="1" applyAlignment="1">
      <alignment horizontal="center" vertical="center"/>
    </xf>
    <xf numFmtId="0" fontId="8" fillId="8" borderId="10" xfId="0" quotePrefix="1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 vertical="center" wrapText="1"/>
    </xf>
    <xf numFmtId="4" fontId="0" fillId="0" borderId="0" xfId="0" applyNumberFormat="1"/>
    <xf numFmtId="0" fontId="9" fillId="0" borderId="0" xfId="0" applyFont="1" applyAlignment="1">
      <alignment horizontal="left" vertical="center" wrapText="1"/>
    </xf>
    <xf numFmtId="0" fontId="2" fillId="4" borderId="0" xfId="0" applyFont="1" applyFill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14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</cellXfs>
  <cellStyles count="10">
    <cellStyle name="Excel Built-in Excel Built-in Normal" xfId="6" xr:uid="{00000000-0005-0000-0000-000000000000}"/>
    <cellStyle name="Excel Built-in Excel Built-in Normal 3" xfId="3" xr:uid="{00000000-0005-0000-0000-000001000000}"/>
    <cellStyle name="Excel Built-in Excel Built-in Normal 4" xfId="4" xr:uid="{00000000-0005-0000-0000-000002000000}"/>
    <cellStyle name="Excel Built-in Excel Built-in Normal 6" xfId="8" xr:uid="{00000000-0005-0000-0000-000003000000}"/>
    <cellStyle name="Excel Built-in Excel Built-in Normal 7" xfId="7" xr:uid="{00000000-0005-0000-0000-000004000000}"/>
    <cellStyle name="Excel Built-in Normale 7" xfId="5" xr:uid="{00000000-0005-0000-0000-000005000000}"/>
    <cellStyle name="Migliaia" xfId="9" builtinId="3"/>
    <cellStyle name="Normale" xfId="0" builtinId="0"/>
    <cellStyle name="Normale 2" xfId="2" xr:uid="{00000000-0005-0000-0000-000008000000}"/>
    <cellStyle name="Valuta" xfId="1" builtinId="4"/>
  </cellStyles>
  <dxfs count="589"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19" formatCode="dd/mm/yyyy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19" formatCode="dd/mm/yyyy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9" formatCode="dd/mm/yyyy"/>
    </dxf>
    <dxf>
      <numFmt numFmtId="35" formatCode="_-* #,##0.00_-;\-* #,##0.00_-;_-* &quot;-&quot;??_-;_-@_-"/>
    </dxf>
    <dxf>
      <numFmt numFmtId="35" formatCode="_-* #,##0.00_-;\-* #,##0.00_-;_-* &quot;-&quot;??_-;_-@_-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Federica Silvi" refreshedDate="45253.385558217589" createdVersion="6" refreshedVersion="6" minRefreshableVersion="3" recordCount="569" xr:uid="{00000000-000A-0000-FFFF-FFFF0E000000}">
  <cacheSource type="worksheet">
    <worksheetSource ref="A1:AD570" sheet="Completo"/>
  </cacheSource>
  <cacheFields count="30">
    <cacheField name="Lotto Ditta" numFmtId="0">
      <sharedItems containsBlank="1"/>
    </cacheField>
    <cacheField name="Lotto NUM" numFmtId="0">
      <sharedItems containsString="0" containsBlank="1" containsNumber="1" containsInteger="1" minValue="1" maxValue="3" count="4">
        <n v="1"/>
        <m/>
        <n v="2"/>
        <n v="3"/>
      </sharedItems>
    </cacheField>
    <cacheField name="ASST" numFmtId="0">
      <sharedItems count="3">
        <s v="GOM Niguarda"/>
        <s v="VALCAMONICA"/>
        <s v="Fondazione IRCCS San Gerardo Dei Tintori"/>
      </sharedItems>
    </cacheField>
    <cacheField name="Presidio" numFmtId="0">
      <sharedItems/>
    </cacheField>
    <cacheField name="Inventario" numFmtId="0">
      <sharedItems containsBlank="1" containsMixedTypes="1" containsNumber="1" containsInteger="1" minValue="651" maxValue="85753601" count="619">
        <s v="305068"/>
        <s v="305069"/>
        <s v="305070"/>
        <s v="305071"/>
        <s v="305686"/>
        <s v="305983"/>
        <s v="306957"/>
        <s v="30695701"/>
        <s v="306958"/>
        <s v="30695801"/>
        <s v="306959"/>
        <s v="30695901"/>
        <s v="306962"/>
        <s v="30696203"/>
        <s v="30696204"/>
        <s v="317596"/>
        <s v="31759601"/>
        <s v="31759602"/>
        <s v="31759604"/>
        <s v="31759605"/>
        <s v="31759606"/>
        <s v="31759607"/>
        <s v="31759614"/>
        <s v="324728"/>
        <s v="331824"/>
        <s v="32472801"/>
        <s v="32472802"/>
        <s v="32472803"/>
        <s v="32472804"/>
        <s v="32472805"/>
        <s v="32472806"/>
        <s v="32472807"/>
        <s v="32472808"/>
        <s v="32472810"/>
        <s v="32472811"/>
        <s v="32472812"/>
        <s v="326852"/>
        <s v="326853"/>
        <s v="326854"/>
        <s v="326855"/>
        <s v="326856"/>
        <s v="326857"/>
        <s v="326858"/>
        <s v="326859"/>
        <s v="326860"/>
        <s v="326861"/>
        <s v="326862"/>
        <s v="326863"/>
        <s v="326865"/>
        <s v="326867"/>
        <s v="326868"/>
        <s v="326870"/>
        <s v="326871"/>
        <s v="328040"/>
        <s v="328041"/>
        <s v="328043"/>
        <s v="328045"/>
        <s v="328046"/>
        <s v="328047"/>
        <s v="328048"/>
        <s v="328049"/>
        <s v="328071"/>
        <s v="329484"/>
        <s v="32948402"/>
        <s v="32948403"/>
        <s v="330606"/>
        <s v="330607"/>
        <s v="330735"/>
        <s v="33073501"/>
        <s v="33073502"/>
        <s v="33073503"/>
        <s v="33073504"/>
        <s v="33073505"/>
        <s v="337734"/>
        <s v="33773401"/>
        <s v="33773402"/>
        <s v="33773403"/>
        <s v="33773404"/>
        <s v="33773405"/>
        <s v="356125"/>
        <s v="356202"/>
        <s v="35620201"/>
        <s v="35620202"/>
        <s v="35620205"/>
        <s v="356203"/>
        <s v="35620301"/>
        <s v="35620302"/>
        <s v="35620303"/>
        <s v="35620304"/>
        <s v="356257"/>
        <s v="35625701"/>
        <s v="35625702"/>
        <s v="35625709"/>
        <s v="35625711"/>
        <s v="35625715"/>
        <s v="357832"/>
        <s v="35783201"/>
        <s v="35783202"/>
        <s v="35783203"/>
        <s v="35783204"/>
        <s v="35783205"/>
        <s v="35783207"/>
        <s v="35783210"/>
        <s v="35783211"/>
        <s v="35783212"/>
        <s v="35783214"/>
        <s v="35783216"/>
        <s v="35783217"/>
        <s v="35818901"/>
        <s v="359060"/>
        <s v="35906001"/>
        <s v="35906003"/>
        <s v="35906004"/>
        <s v="35906005"/>
        <s v="35906007"/>
        <s v="35906008"/>
        <s v="35906010"/>
        <s v="35906011"/>
        <s v="35906014"/>
        <s v="35906021"/>
        <s v="359740"/>
        <s v="359741"/>
        <s v="359742"/>
        <s v="359743"/>
        <s v="360879"/>
        <s v="360937"/>
        <s v="36087901"/>
        <s v="36087902"/>
        <s v="36087903"/>
        <s v="361923"/>
        <s v="36192301"/>
        <s v="36192302"/>
        <s v="36192303"/>
        <s v="36192304"/>
        <s v="36192305"/>
        <s v="36192306"/>
        <s v="36192307"/>
        <s v="36192308"/>
        <s v="36192309"/>
        <s v="36192310"/>
        <s v="36192311"/>
        <s v="36192320"/>
        <s v="362288"/>
        <s v="80406601"/>
        <s v="80406604"/>
        <s v="80406605"/>
        <s v="80406608"/>
        <s v="363682"/>
        <s v="36368201"/>
        <s v="36368202"/>
        <s v="36368203"/>
        <s v="365289"/>
        <s v="368927"/>
        <s v="369158"/>
        <s v="369790"/>
        <s v="TTE_PNRR"/>
        <m/>
        <s v="306001"/>
        <s v="306094"/>
        <s v="30609401"/>
        <s v="30609402"/>
        <s v="306166"/>
        <s v="30616603"/>
        <s v="306167"/>
        <s v="30616703"/>
        <s v="306169"/>
        <s v="30616901"/>
        <s v="30616903"/>
        <s v="306170"/>
        <s v="30617003"/>
        <s v="306171"/>
        <s v="30617101"/>
        <s v="306172"/>
        <s v="30617201"/>
        <s v="30617202"/>
        <s v="30617203"/>
        <s v="306173"/>
        <s v="30617301"/>
        <s v="30617303"/>
        <s v="306174"/>
        <s v="30617402"/>
        <s v="306176"/>
        <s v="30617602"/>
        <s v="30617603"/>
        <s v="306177"/>
        <s v="30617701"/>
        <s v="30617702"/>
        <s v="306178"/>
        <s v="30617801"/>
        <s v="30617802"/>
        <s v="30617803"/>
        <s v="306179"/>
        <s v="306188"/>
        <s v="30618801"/>
        <s v="30618802"/>
        <s v="30618805"/>
        <s v="30618806"/>
        <s v="30618807"/>
        <s v="30618808"/>
        <s v="306741"/>
        <s v="800545"/>
        <s v="801955"/>
        <s v="30674104"/>
        <s v="30674105"/>
        <s v="30674106"/>
        <s v="306743"/>
        <s v="800393"/>
        <s v="830089"/>
        <s v="30674306"/>
        <s v="30674307"/>
        <s v="306744"/>
        <s v="800549"/>
        <s v="801376"/>
        <s v="30674406"/>
        <s v="30674407"/>
        <s v="310041"/>
        <s v="310043"/>
        <s v="310048"/>
        <s v="310051"/>
        <s v="310052"/>
        <s v="317799"/>
        <s v="317800"/>
        <s v="31779902"/>
        <s v="31779903"/>
        <s v="324084"/>
        <s v="32408401"/>
        <s v="32408404"/>
        <s v="32408405"/>
        <s v="32408406"/>
        <s v="324088"/>
        <s v="32408801"/>
        <s v="324089"/>
        <s v="358281"/>
        <s v="32408901"/>
        <s v="328904"/>
        <s v="328907"/>
        <s v="328908"/>
        <s v="328909"/>
        <s v="328910"/>
        <s v="328911"/>
        <s v="328912"/>
        <s v="328834"/>
        <s v="328835"/>
        <s v="328836"/>
        <s v="328837"/>
        <s v="328838"/>
        <s v="328905"/>
        <s v="328916"/>
        <s v="32890501"/>
        <s v="330190"/>
        <s v="330192"/>
        <s v="330194"/>
        <s v="330249"/>
        <s v="330250"/>
        <s v="330865"/>
        <s v="330866"/>
        <s v="330867"/>
        <s v="331611"/>
        <s v="331612"/>
        <s v="331355"/>
        <s v="33135501"/>
        <s v="33135502"/>
        <s v="33135503"/>
        <s v="33135506"/>
        <s v="33135507"/>
        <s v="33135508"/>
        <s v="33135509"/>
        <s v="331932"/>
        <s v="33193201"/>
        <s v="33193202"/>
        <s v="332386"/>
        <s v="33238601"/>
        <s v="33238602"/>
        <s v="33238603"/>
        <s v="33238604"/>
        <s v="33238606"/>
        <s v="33238607"/>
        <s v="33238608"/>
        <s v="332474"/>
        <s v="358283"/>
        <s v="33247401"/>
        <s v="336378"/>
        <s v="372682"/>
        <s v="310383"/>
        <s v="336380"/>
        <s v="372687"/>
        <s v="336381"/>
        <s v="33638102"/>
        <s v="33638103"/>
        <s v="336382"/>
        <s v="33638202"/>
        <s v="356201"/>
        <s v="357589"/>
        <s v="356316"/>
        <s v="35631601"/>
        <s v="35631602"/>
        <s v="35631603"/>
        <s v="356317"/>
        <s v="35631701"/>
        <s v="35631702"/>
        <s v="35631704"/>
        <s v="35631706"/>
        <s v="356447"/>
        <s v="35644701"/>
        <s v="35644705"/>
        <s v="35644706"/>
        <s v="35644707"/>
        <s v="358119"/>
        <s v="832664"/>
        <s v="832665"/>
        <s v="83266301"/>
        <s v="83266302"/>
        <s v="83266303"/>
        <s v="83266304"/>
        <s v="83266305"/>
        <s v="83266306"/>
        <s v="83266307"/>
        <s v="83266310"/>
        <s v="83266311"/>
        <s v="83266312"/>
        <s v="83266313"/>
        <s v="83266314"/>
        <s v="83266315"/>
        <s v="83266316"/>
        <s v="83266317"/>
        <s v="83266318"/>
        <s v="359066"/>
        <s v="83045201"/>
        <s v="83045204"/>
        <s v="83045205"/>
        <s v="83045206"/>
        <s v="83045207"/>
        <s v="83045208"/>
        <s v="359091"/>
        <s v="83045301"/>
        <s v="83045304"/>
        <s v="83045305"/>
        <s v="83045306"/>
        <s v="83045307"/>
        <s v="83045308"/>
        <s v="83045309"/>
        <s v="360507"/>
        <s v="36050701"/>
        <s v="360508"/>
        <s v="36050801"/>
        <s v="360509"/>
        <s v="36050901"/>
        <s v="360511"/>
        <s v="36051101"/>
        <s v="360512"/>
        <s v="36051201"/>
        <s v="360518"/>
        <s v="36051801"/>
        <s v="36051802"/>
        <s v="360523"/>
        <s v="36052301"/>
        <s v="36052302"/>
        <s v="360524"/>
        <s v="36052401"/>
        <s v="36052402"/>
        <s v="360525"/>
        <s v="36052501"/>
        <s v="36052502"/>
        <s v="360526"/>
        <s v="36052601"/>
        <s v="36052602"/>
        <s v="360527"/>
        <s v="36052701"/>
        <s v="36052702"/>
        <s v="360877"/>
        <s v="36087701"/>
        <s v="36087702"/>
        <s v="36087704"/>
        <s v="36087705"/>
        <s v="362414"/>
        <s v="365061"/>
        <s v="36506101"/>
        <s v="36506102"/>
        <s v="36506103"/>
        <s v="36506104"/>
        <s v="36506105"/>
        <s v="36506106"/>
        <s v="36506107"/>
        <s v="368727"/>
        <s v="369721"/>
        <s v="369722"/>
        <s v="380501"/>
        <s v="380741"/>
        <s v="38074101"/>
        <s v="380502"/>
        <s v="380778"/>
        <s v="38077801"/>
        <s v="830580"/>
        <s v="83058001"/>
        <s v="83058002"/>
        <s v="362355"/>
        <s v="306602"/>
        <s v="306605"/>
        <s v="306610"/>
        <s v="329974"/>
        <n v="323760"/>
        <n v="330902"/>
        <n v="332063"/>
        <n v="361603"/>
        <n v="360061"/>
        <n v="360062"/>
        <n v="360855"/>
        <n v="369544"/>
        <n v="361911"/>
        <n v="367770"/>
        <n v="367771"/>
        <n v="367778"/>
        <n v="367779"/>
        <n v="367780"/>
        <n v="367781"/>
        <n v="367782"/>
        <n v="367783"/>
        <s v="MX_GE01"/>
        <s v="MX_GE02"/>
        <n v="306499"/>
        <n v="317547"/>
        <n v="323431"/>
        <n v="323432"/>
        <n v="323433"/>
        <n v="323434"/>
        <n v="323435"/>
        <n v="323401"/>
        <n v="323403"/>
        <n v="32340101"/>
        <n v="32340103"/>
        <n v="32340104"/>
        <n v="32340105"/>
        <n v="32340112"/>
        <n v="32340113"/>
        <n v="32340114"/>
        <n v="32340115"/>
        <n v="32340116"/>
        <n v="32340117"/>
        <n v="32340118"/>
        <n v="32340119"/>
        <n v="32340120"/>
        <n v="32340122"/>
        <n v="32340123"/>
        <n v="32340124"/>
        <n v="32340125"/>
        <n v="323430"/>
        <n v="328984"/>
        <n v="32898401"/>
        <n v="32898402"/>
        <n v="32898403"/>
        <n v="32898404"/>
        <n v="328985"/>
        <n v="32898501"/>
        <n v="32898502"/>
        <n v="32898503"/>
        <n v="32898504"/>
        <n v="331014"/>
        <n v="33101401"/>
        <n v="33101402"/>
        <n v="33101403"/>
        <n v="33101404"/>
        <n v="33101405"/>
        <n v="33101406"/>
        <n v="33101407"/>
        <n v="33101408"/>
        <n v="33101409"/>
        <n v="33101410"/>
        <n v="33101411"/>
        <n v="33101412"/>
        <n v="33101413"/>
        <n v="33101414"/>
        <n v="33101415"/>
        <n v="33101416"/>
        <n v="33101417"/>
        <n v="33101418"/>
        <n v="33101419"/>
        <n v="33101420"/>
        <n v="33101421"/>
        <n v="33101422"/>
        <n v="33101424"/>
        <n v="33101428"/>
        <n v="33101429"/>
        <n v="33101430"/>
        <n v="33101431"/>
        <n v="33101432"/>
        <n v="356504"/>
        <n v="35650401"/>
        <n v="358330"/>
        <n v="358334"/>
        <n v="35833401"/>
        <n v="35833402"/>
        <n v="358335"/>
        <n v="35833501"/>
        <n v="35833502"/>
        <n v="35833503"/>
        <n v="35833504"/>
        <n v="358342"/>
        <n v="35834201"/>
        <n v="35834202"/>
        <n v="35834203"/>
        <n v="35834204"/>
        <n v="362555"/>
        <n v="36255501"/>
        <n v="36255502"/>
        <n v="36255503"/>
        <n v="36255504"/>
        <n v="36255505"/>
        <n v="36255506"/>
        <n v="363259"/>
        <n v="363277"/>
        <n v="358102"/>
        <n v="361242"/>
        <n v="361243"/>
        <n v="361244"/>
        <n v="363405"/>
        <n v="363407"/>
        <n v="857051"/>
        <n v="857052"/>
        <n v="857053"/>
        <n v="857054"/>
        <n v="857056"/>
        <n v="857536"/>
        <n v="857544"/>
        <n v="857545"/>
        <n v="857546"/>
        <n v="857600"/>
        <n v="85705101"/>
        <n v="85705201"/>
        <n v="85705301"/>
        <n v="85705401"/>
        <n v="85753601"/>
        <n v="33101423"/>
        <n v="36111901"/>
        <s v="-"/>
        <s v="AAAAA"/>
        <s v="BBBBB"/>
        <n v="49185"/>
        <n v="49203"/>
        <n v="45999"/>
        <n v="651"/>
        <n v="652"/>
        <n v="653"/>
        <n v="654"/>
        <n v="655"/>
        <n v="656"/>
        <n v="657"/>
        <n v="658"/>
        <n v="659"/>
        <n v="660"/>
        <n v="661"/>
        <n v="662"/>
        <n v="663"/>
        <n v="664"/>
        <n v="665"/>
        <n v="676"/>
        <n v="685"/>
        <s v="23881 (old)"/>
        <s v="23882 (old)"/>
        <s v="24675 (old)"/>
        <n v="32343002" u="1"/>
        <n v="32343018" u="1"/>
        <n v="32343016" u="1"/>
        <n v="328956" u="1"/>
        <n v="328957" u="1"/>
        <n v="328958" u="1"/>
        <n v="32343014" u="1"/>
        <n v="328959" u="1"/>
        <n v="328960" u="1"/>
        <n v="328962" u="1"/>
        <n v="328963" u="1"/>
        <n v="32343012" u="1"/>
        <n v="328967" u="1"/>
        <n v="328968" u="1"/>
        <n v="328969" u="1"/>
        <n v="33101427" u="1"/>
        <n v="328970" u="1"/>
        <n v="328971" u="1"/>
        <n v="328973" u="1"/>
        <n v="328974" u="1"/>
        <n v="328975" u="1"/>
        <n v="328976" u="1"/>
        <n v="328977" u="1"/>
        <n v="328978" u="1"/>
        <n v="328979" u="1"/>
        <n v="32343024" u="1"/>
        <n v="328981" u="1"/>
        <n v="328982" u="1"/>
        <n v="32343022" u="1"/>
        <n v="32343004" u="1"/>
        <n v="32343020" u="1"/>
        <n v="330560" u="1"/>
        <n v="32343019" u="1"/>
        <n v="32343017" u="1"/>
        <n v="328701" u="1"/>
        <n v="328702" u="1"/>
        <n v="32343015" u="1"/>
        <n v="328703" u="1"/>
        <n v="328704" u="1"/>
        <n v="328705" u="1"/>
        <n v="328706" u="1"/>
        <n v="328707" u="1"/>
        <n v="328708" u="1"/>
        <n v="328709" u="1"/>
        <n v="328710" u="1"/>
        <n v="32343013" u="1"/>
        <n v="328711" u="1"/>
        <n v="328712" u="1"/>
        <n v="328713" u="1"/>
        <n v="328714" u="1"/>
        <n v="328715" u="1"/>
        <n v="328716" u="1"/>
        <n v="328717" u="1"/>
        <n v="328718" u="1"/>
        <n v="328719" u="1"/>
        <n v="328720" u="1"/>
        <n v="32343023" u="1"/>
        <n v="32343005" u="1"/>
        <n v="32343021" u="1"/>
        <n v="32897101" u="1"/>
      </sharedItems>
    </cacheField>
    <cacheField name="Inventario princ./configurazione" numFmtId="0">
      <sharedItems containsBlank="1" containsMixedTypes="1" containsNumber="1" containsInteger="1" minValue="651" maxValue="36111901" count="184">
        <s v="305068"/>
        <s v="305069"/>
        <s v="305070"/>
        <s v="305071"/>
        <s v="305686"/>
        <s v="305983"/>
        <s v="306957"/>
        <s v="306958"/>
        <s v="306959"/>
        <s v="306962"/>
        <s v="317596"/>
        <s v="324728"/>
        <s v="326852"/>
        <s v="328040"/>
        <s v="329484"/>
        <s v="330606"/>
        <s v="330607"/>
        <s v="330735"/>
        <s v="337734"/>
        <s v="356125"/>
        <s v="356202"/>
        <s v="356203"/>
        <s v="356257"/>
        <s v="357832"/>
        <s v="358189"/>
        <s v="359060"/>
        <s v="359740"/>
        <s v="359741"/>
        <s v="359742"/>
        <s v="359743"/>
        <s v="360879"/>
        <n v="360937"/>
        <s v="361923"/>
        <s v="362288"/>
        <s v="363682"/>
        <s v="365289"/>
        <s v="368927"/>
        <n v="369790"/>
        <s v="TTE_PNRR"/>
        <s v="GCC_PNRR_1"/>
        <s v="GCC_PNRR_2"/>
        <s v="GCC_PNRR_3"/>
        <s v="GCC_PNRR_4"/>
        <s v="306001"/>
        <s v="306094"/>
        <s v="306166"/>
        <s v="306167"/>
        <s v="306169"/>
        <s v="306170"/>
        <s v="306171"/>
        <s v="306172"/>
        <s v="306173"/>
        <s v="306174"/>
        <s v="306176"/>
        <s v="306177"/>
        <s v="306178"/>
        <s v="306179"/>
        <s v="306188"/>
        <s v="306741"/>
        <s v="306743"/>
        <s v="306744"/>
        <s v="310048"/>
        <s v="317799"/>
        <s v="324084"/>
        <s v="324088"/>
        <s v="324089"/>
        <s v="328904"/>
        <s v="328905"/>
        <s v="330194"/>
        <s v="330249"/>
        <s v="330865"/>
        <s v="331355"/>
        <s v="331932"/>
        <s v="332386"/>
        <s v="332474"/>
        <s v="336378"/>
        <s v="336380"/>
        <s v="336381"/>
        <s v="336382"/>
        <s v="356201"/>
        <s v="356316"/>
        <s v="356317"/>
        <s v="356447"/>
        <s v="358119"/>
        <s v="359066"/>
        <s v="359091"/>
        <s v="360507"/>
        <s v="360508"/>
        <s v="360509"/>
        <s v="360511"/>
        <s v="360512"/>
        <s v="360518"/>
        <s v="360523"/>
        <s v="360524"/>
        <s v="360525"/>
        <s v="360526"/>
        <s v="360527"/>
        <s v="360877"/>
        <s v="362414"/>
        <s v="365061"/>
        <s v="368727"/>
        <s v="369721"/>
        <s v="369722"/>
        <s v="380741"/>
        <s v="380778"/>
        <s v="830580"/>
        <s v="33225020"/>
        <m/>
        <n v="323760"/>
        <n v="330902"/>
        <n v="332063"/>
        <n v="361603"/>
        <n v="360061"/>
        <n v="360062"/>
        <n v="360855"/>
        <n v="369544"/>
        <n v="361911"/>
        <n v="367770"/>
        <n v="367771"/>
        <n v="367778"/>
        <n v="367779"/>
        <n v="367780"/>
        <n v="367781"/>
        <n v="367782"/>
        <n v="367783"/>
        <s v="MX_GE01"/>
        <s v="MX_GE02"/>
        <n v="331014"/>
        <n v="317547"/>
        <n v="323401"/>
        <s v=" "/>
        <n v="323430"/>
        <n v="328984"/>
        <n v="328985"/>
        <n v="356504"/>
        <n v="362555"/>
        <n v="857600"/>
        <n v="363259"/>
        <n v="363277"/>
        <n v="36111901"/>
        <s v="-"/>
        <s v="AAAAA"/>
        <s v="BBBBB"/>
        <n v="49185"/>
        <n v="49203"/>
        <s v="01/07/"/>
        <n v="45999"/>
        <n v="651"/>
        <n v="33101423" u="1"/>
        <n v="328956" u="1"/>
        <n v="358330" u="1"/>
        <n v="328957" u="1"/>
        <n v="328958" u="1"/>
        <n v="328959" u="1"/>
        <n v="358334" u="1"/>
        <n v="358335" u="1"/>
        <n v="328962" u="1"/>
        <n v="328968" u="1"/>
        <n v="358342" u="1"/>
        <n v="328971" u="1"/>
        <n v="306499" u="1"/>
        <n v="328973" u="1"/>
        <n v="328974" u="1"/>
        <n v="328976" u="1"/>
        <n v="328977" u="1"/>
        <n v="328978" u="1"/>
        <n v="328979" u="1"/>
        <n v="328981" u="1"/>
        <n v="328702" u="1"/>
        <n v="328703" u="1"/>
        <n v="328704" u="1"/>
        <n v="328705" u="1"/>
        <n v="328706" u="1"/>
        <n v="328708" u="1"/>
        <n v="328709" u="1"/>
        <n v="328711" u="1"/>
        <n v="328712" u="1"/>
        <n v="328713" u="1"/>
        <n v="328714" u="1"/>
        <n v="328715" u="1"/>
        <n v="328716" u="1"/>
        <n v="328717" u="1"/>
        <n v="328719" u="1"/>
        <n v="328720" u="1"/>
      </sharedItems>
    </cacheField>
    <cacheField name="Matricola" numFmtId="0">
      <sharedItems containsBlank="1" containsMixedTypes="1" containsNumber="1" containsInteger="1" minValue="4060" maxValue="10000024401" count="503">
        <s v="RXG5301257"/>
        <s v="RXG5301247"/>
        <s v="RXG5301251"/>
        <s v="RXG5301255"/>
        <s v="RXG5301725"/>
        <s v="RXG5301729"/>
        <s v="SPG5302964"/>
        <s v="222378"/>
        <s v="SPG5302938"/>
        <s v="222282"/>
        <s v="2936"/>
        <s v="221449"/>
        <s v="SPGC603388"/>
        <s v="SQ00/0523"/>
        <s v="190362"/>
        <s v="38173 - 1098"/>
        <m/>
        <s v="HXU7007282"/>
        <s v="1068"/>
        <s v="10265"/>
        <s v="1095"/>
        <s v="55477"/>
        <s v="9840"/>
        <s v="3694"/>
        <s v="5764"/>
        <s v="2007"/>
        <s v="HXW7001231"/>
        <s v="HXW7001220"/>
        <s v="HXW7001033"/>
        <s v="1009382894"/>
        <s v="B08598642008"/>
        <s v="433253"/>
        <s v="200000000101912"/>
        <s v="LBE26F0689"/>
        <s v="08691"/>
        <s v="NMNC421598"/>
        <s v="NMNC421597"/>
        <s v="NMNC422602"/>
        <s v="NMNC422604"/>
        <s v="NMNC5001869"/>
        <s v="NMNC4020670"/>
        <s v="NMNC420669"/>
        <s v="NMNC4025941K22"/>
        <s v="NMNC4026640K92"/>
        <s v="NMNC5001870"/>
        <s v="NMNC204633"/>
        <s v="NMNC308726"/>
        <s v="1EM1108F02010"/>
        <s v="IEM1008F01875"/>
        <s v="PQ8055201153"/>
        <s v="PQ8060205160"/>
        <s v="54796"/>
        <s v="2976"/>
        <s v="HXU6006833"/>
        <s v="2362"/>
        <s v="B06786257006"/>
        <s v="LBU6310933"/>
        <s v="432457"/>
        <s v="7887"/>
        <s v="2602"/>
        <s v="1721"/>
        <s v="2145"/>
        <s v="2146"/>
        <s v="1680 (03530)"/>
        <s v="03312"/>
        <s v="17180"/>
        <s v="01896"/>
        <s v="1131593"/>
        <s v="01818"/>
        <s v="01654"/>
        <s v="03340"/>
        <s v="09162"/>
        <s v="01777"/>
        <s v="01938"/>
        <s v="T: 373912 - C: 3950"/>
        <s v="22221"/>
        <s v="5319"/>
        <s v="(8843)"/>
        <s v="404360942"/>
        <s v="1552"/>
        <s v="330429"/>
        <s v="3703011"/>
        <s v="3702828"/>
        <s v="03502010"/>
        <s v="BF90174"/>
        <s v="1071"/>
        <s v="326201001"/>
        <s v="3998"/>
        <s v="1256"/>
        <s v="7903"/>
        <s v="7249"/>
        <s v="8713"/>
        <s v="8755"/>
        <s v="4647"/>
        <s v="3024"/>
        <s v="22723"/>
        <s v="22722"/>
        <s v="545000094077"/>
        <s v="1572"/>
        <s v="29346"/>
        <s v="29347"/>
        <s v="CZ3239XB4X"/>
        <s v="5066"/>
        <s v="3400"/>
        <s v="1258 (2968)"/>
        <s v="1030 (11012)"/>
        <s v="2205"/>
        <s v="404341452 (809331453)"/>
        <s v="9987"/>
        <s v="1024"/>
        <s v="1133"/>
        <s v="2036 (6W7Y8Z1)"/>
        <n v="4060"/>
        <s v="4074"/>
        <s v="4062"/>
        <s v="4063"/>
        <s v="402935"/>
        <s v="141082"/>
        <s v="61613035"/>
        <s v="74845004"/>
        <s v="82320004"/>
        <s v="83793"/>
        <s v="4904"/>
        <s v="1598"/>
        <s v="185602"/>
        <s v="185246"/>
        <s v="5533"/>
        <s v="20051"/>
        <s v="8013"/>
        <s v="1194"/>
        <s v="185012"/>
        <s v="185005"/>
        <s v="104100"/>
        <s v="01167"/>
        <s v="05016846"/>
        <s v="400211041"/>
        <s v="1033"/>
        <s v="8843"/>
        <s v="552916"/>
        <s v="92220005"/>
        <s v="91108026"/>
        <s v="83390625"/>
        <s v="60045"/>
        <s v="105451"/>
        <s v="14460585"/>
        <s v="SDY10164330GA"/>
        <s v="DTN041F0021 "/>
        <s v="ram10255621ga"/>
        <s v="SDY10284858GA"/>
        <s v="RPV10252358GA"/>
        <s v="SDY10284865GA"/>
        <s v="RPV10252352GA"/>
        <s v="SDY10284861GA"/>
        <s v="sndtr081I106"/>
        <s v="RPV10252357GA"/>
        <s v="SDY10174356GA"/>
        <s v="RPV10252356GA"/>
        <s v="SDY10234653GA"/>
        <s v="10022272201"/>
        <s v="SDY10214378GA"/>
        <s v="10021732101"/>
        <s v="DTP251H0022"/>
        <s v="RPV10252353GA"/>
        <s v="SDY10284867GA"/>
        <s v="DTJ220T1017"/>
        <s v="RPV10252350GA"/>
        <s v="SDY10284862GA"/>
        <s v="DTN041F0091"/>
        <s v="SDY10284869GA"/>
        <s v="   40010261504"/>
        <s v="RPV10252355GA"/>
        <s v="SDY10244758GA"/>
        <s v="DTK020T0125"/>
        <s v="DTK020T0169"/>
        <s v="SDY10234647GA"/>
        <s v="DTK020T0180"/>
        <s v="DTK020T0167"/>
        <s v="RPV10252354GA"/>
        <s v="VE90832"/>
        <s v="023957TS4"/>
        <s v="bf140196"/>
        <s v="122405PD4"/>
        <s v="204515"/>
        <s v="191836YPC"/>
        <s v="SG410240376GA"/>
        <s v="BIHB7714G"/>
        <s v="C0XR381F"/>
        <s v="RXJ10101472GA"/>
        <s v="RST10240596GA"/>
        <s v="JTD10233076SA"/>
        <s v="SG410240373GA"/>
        <s v="G9XR0081F"/>
        <s v="E0HC0721G"/>
        <s v="RST10240474GA"/>
        <s v="JTD10233073SA"/>
        <s v="SG410240368GA"/>
        <s v="K9HC0630G"/>
        <s v="RST10220215GA"/>
        <s v="JTD102430855A"/>
        <s v="822600YM6"/>
        <s v="701TPFX20211 (8145JFSZ0013)"/>
        <s v="1157"/>
        <s v="108538PD0"/>
        <s v="3734PD1"/>
        <s v="SNF17210034SA"/>
        <s v="L0FX5304F"/>
        <s v="A2057714"/>
        <s v="40317391501"/>
        <s v="82854WX1"/>
        <s v="T220V0811005"/>
        <s v="361316wx3"/>
        <s v="15138YP1"/>
        <s v="79051WX9"/>
        <s v="ANBL01754"/>
        <s v="ANBL01778"/>
        <s v="6317216"/>
        <s v="33060WX5"/>
        <s v="99051yp5"/>
        <s v="104703WX4"/>
        <s v="54103PD7"/>
        <s v="311"/>
        <s v="3HBF130014"/>
        <s v="ACDC10240008"/>
        <s v="159046WX2"/>
        <s v="118435PD7"/>
        <s v="310"/>
        <s v="3HBF13002T"/>
        <s v="ACDC05410509"/>
        <s v="59136WX2"/>
        <s v="1045520YM2"/>
        <s v="459015WX6"/>
        <s v="1058935YM6"/>
        <s v="138740wx6"/>
        <s v="13309YU0"/>
        <s v="13310YU8"/>
        <s v="177316wx7"/>
        <s v="33059WX7"/>
        <s v="47339PD7"/>
        <s v="57058yp0"/>
        <s v="153186WX2"/>
        <s v="0802017"/>
        <s v="82046WX4"/>
        <s v="441600wx4"/>
        <s v="13384YP3"/>
        <s v="82359WX1"/>
        <s v="3908094003"/>
        <s v="Y367408219006310300"/>
        <s v="ACDC07490293"/>
        <s v="T220U0809001"/>
        <s v="11036V7L"/>
        <s v="172179PD4"/>
        <s v="83908WP4"/>
        <s v="121791WX8"/>
        <s v="114379WX1"/>
        <s v="--737515wx7 "/>
        <s v="943844wx1"/>
        <s v="120900wx6"/>
        <s v="290852408938"/>
        <s v="Y367308D19013622400"/>
        <s v="ACDC09270356"/>
        <s v="ANBN00878"/>
        <s v="6538886"/>
        <s v="SGJ16400011SA"/>
        <s v="6016260"/>
        <s v="M2PV4679G"/>
        <s v="SGJ16470016SA"/>
        <s v="DTH440T1834"/>
        <s v="SNF17100001SA"/>
        <s v="A2054869"/>
        <s v="     "/>
        <s v="SNF17120007SA"/>
        <s v="A2055861"/>
        <s v="VE93241"/>
        <s v="120257PD1"/>
        <s v="D12881"/>
        <s v="111406KR5"/>
        <s v="114602KR6"/>
        <s v="181581kr0"/>
        <s v="B54050"/>
        <s v="027238TS5"/>
        <s v="65731KR2"/>
        <s v="117824kr3"/>
        <s v="BS20997"/>
        <s v="020691VQ"/>
        <s v=" 129184yp8"/>
        <s v="CP6542"/>
        <s v="5720863 S1844002"/>
        <s v="587256BU9"/>
        <s v="CZC01940QL"/>
        <s v="CZC0144NZ5"/>
        <s v="587900BU2"/>
        <s v="148816GI2"/>
        <s v="587599BU2"/>
        <s v="HXA3004243"/>
        <s v="HXA2004226"/>
        <s v="HXXD002609"/>
        <s v="HXXD002610"/>
        <s v="3482"/>
        <s v="HXA2004108"/>
        <s v="HXA2002728"/>
        <s v="10C1M00600710"/>
        <s v="10C2M00701010"/>
        <s v="A8020-1110-B599A"/>
        <s v="811337-12"/>
        <s v="0338"/>
        <s v="1023091WK0"/>
        <s v="AJA3J9"/>
        <s v="64002HL9"/>
        <s v="1023038WK1"/>
        <s v="119531TX2"/>
        <s v="13650M37"/>
        <s v="1023132WK2"/>
        <s v="AJ9SW0"/>
        <s v="13615M30"/>
        <s v="65965HL6"/>
        <s v="66497HL9"/>
        <s v="63472BI5"/>
        <s v="1023096WK9"/>
        <s v="SNE15480038HA"/>
        <s v="SA315451398SA"/>
        <s v="SNE15480039HA"/>
        <s v="SA315461867SA"/>
        <s v="SNE15480040HA"/>
        <s v=" SA315451388SA"/>
        <s v="SNE15480037HA"/>
        <s v="SA315461890SA"/>
        <s v="SNE15480041HA"/>
        <s v="SA315461843SA"/>
        <s v="SGJ15456802SA"/>
        <s v="USE1913A"/>
        <s v="FCO1931W465"/>
        <s v="SNE15480007HA"/>
        <s v="SA315461722SA"/>
        <s v="8503226"/>
        <s v="SNE15480010HA"/>
        <s v="SA315461855SA"/>
        <s v="8503355"/>
        <s v="SNE15480008HA"/>
        <s v="SA315461882SA"/>
        <s v="8503350"/>
        <s v="SNE15480009HA"/>
        <s v="SA315461884SA"/>
        <s v="8503376"/>
        <s v="SNE15480011HA"/>
        <s v=" SA315461822SA"/>
        <s v="8503352"/>
        <s v="AU50129"/>
        <s v="163507PD7"/>
        <s v="211754"/>
        <s v="402528yp4"/>
        <s v="177782WP0"/>
        <s v="6029607WX0"/>
        <s v="ND"/>
        <s v="REVVX2000040CN"/>
        <s v="13363CD7"/>
        <s v="766835BU3"/>
        <s v="C4RVT2000062HM"/>
        <s v="455876CN3"/>
        <s v="455891CN2"/>
        <s v="613000HM9"/>
        <s v="AU00155"/>
        <s v="AU22141"/>
        <s v="AU22115"/>
        <s v="5070114"/>
        <s v="ANBH00113"/>
        <s v="5065480"/>
        <s v="ANBH00114"/>
        <s v="12629V7L"/>
        <s v="111295PD2"/>
        <s v="100005WP8"/>
        <s v="6025533WX0"/>
        <s v="RAV10310646GA"/>
        <s v="PA1519865"/>
        <s v="PA1519866"/>
        <s v="USE607N347"/>
        <s v="0X2FE72C69"/>
        <s v="442F31C4"/>
        <s v="HDGH60005"/>
        <s v="HDGL51007"/>
        <s v="INNOHMGR"/>
        <s v="SF818100013PA"/>
        <s v="HDJU60556"/>
        <s v="HDJU60558"/>
        <s v="HDJU60651"/>
        <s v="PBWB70865"/>
        <s v="APWX02536"/>
        <s v="SM720440027WA"/>
        <s v="SM720440028WA"/>
        <s v="SM720440029WA"/>
        <s v="SM720440030WA"/>
        <s v="SM720440032WA"/>
        <s v="SM720440031WA"/>
        <s v="SM720440033WA"/>
        <s v="SM720440034WA"/>
        <s v="SH 00881"/>
        <s v="10105"/>
        <n v="37050"/>
        <s v="CZC6201JW1"/>
        <s v="CNC5211XSS"/>
        <s v="QSO632120359"/>
        <s v="151385"/>
        <s v="TH69D5Z01K"/>
        <s v="125495"/>
        <s v="007750-028"/>
        <s v="007750-029"/>
        <s v="007788-003"/>
        <s v="S062351"/>
        <s v="139284"/>
        <s v="87000601465652"/>
        <s v="CS0548130778"/>
        <s v="D050 060825"/>
        <s v="ipc2573"/>
        <s v="53017026"/>
        <s v="XPC115"/>
        <s v="52940026"/>
        <s v="2016"/>
        <s v="50141-01"/>
        <s v="M218-558"/>
        <s v="151386"/>
        <s v="11200630"/>
        <s v="32898401"/>
        <s v="PUB054361901"/>
        <s v="500-130-007"/>
        <s v="510-089-005"/>
        <s v="11200628"/>
        <s v="PUB054361316"/>
        <s v="BA0024573"/>
        <s v="BA0022182"/>
        <s v="6026"/>
        <s v="YESF327358"/>
        <s v="YEMD100279"/>
        <s v="YESF625927"/>
        <s v="CNZFB52678"/>
        <s v="CZC81878NT"/>
        <s v="6CM8041BLM"/>
        <s v="CZC81878P2"/>
        <s v="6CM804193K"/>
        <s v="TB038J1C"/>
        <s v="0709210015"/>
        <s v=" pg0685"/>
        <s v="0710010002"/>
        <s v="GFD2139"/>
        <s v="GFD2136"/>
        <s v="1005164"/>
        <s v="1001182"/>
        <s v="EK20378-3"/>
        <s v="EK19705-3"/>
        <s v="EK19476-8"/>
        <s v="SH00317"/>
        <s v="GR049"/>
        <s v="ver 5.51"/>
        <s v="2M20040HDZ"/>
        <s v="2M20040HFI"/>
        <s v="2M20040HDS"/>
        <s v="2M20040HFB"/>
        <s v="2M20040HDV"/>
        <s v="2M20040HFD"/>
        <s v="156209"/>
        <s v="156210"/>
        <s v="2UA2032HG4"/>
        <s v="9LSPY52"/>
        <s v="9LNPY52"/>
        <s v="91Y5Y52"/>
        <s v="83LK423"/>
        <s v="4DBK423"/>
        <s v="CZC120BDHS"/>
        <s v="CZC1259QKT"/>
        <s v="CZC1259QL2"/>
        <s v="CZC1259QLZ"/>
        <s v="286103D028"/>
        <s v="CZC1259QM1"/>
        <s v="CNC9CC4BLB"/>
        <s v="CNC9CC4BMP"/>
        <s v="CNC9CC4BMF"/>
        <s v="VERSIONE : 2.20.03.E2"/>
        <s v="CNC133CQ86"/>
        <s v="CNC133QC96"/>
        <s v="CNC133DN6"/>
        <s v="CNC1330DCZ"/>
        <s v="CNC1330DH6"/>
        <s v="2M20040HF8"/>
        <n v="139129"/>
        <n v="123105"/>
        <n v="156338"/>
        <n v="121575"/>
        <s v="NR"/>
        <n v="10000003847"/>
        <s v=" _x000a_10000020375"/>
        <n v="436322046"/>
        <n v="10000024398"/>
        <n v="10000024401"/>
        <s v=" _x000a_10000020346"/>
        <s v=" _x000a_10000020374"/>
        <s v=" _x000a_10000020369"/>
        <s v=" _x000a_10000020373"/>
        <n v="39246"/>
        <n v="39252"/>
        <n v="26140"/>
        <s v=" _x000a_6009865764"/>
        <s v="19/20016"/>
        <s v=" _x000a_86410060 100618"/>
        <s v=" _x000a_60728362 203558"/>
        <s v=" _x000a_P289133001"/>
      </sharedItems>
    </cacheField>
    <cacheField name="Tipologia" numFmtId="0">
      <sharedItems count="112">
        <s v="PORTATILE PER RADIOGRAFIA, APPARECCHIO"/>
        <s v="COMPLESSO RADIOGENO"/>
        <s v="PORTATILE PER RADIOSCOPIA, APPARECCHIO"/>
        <s v="MODULO ACQUISIZIONE IMMAGINI"/>
        <s v="SISTEMA TAC GAMMA CAMERA INTEGRATO"/>
        <s v="MONITOR TELEVISIVO PER BIOIMMAGINI"/>
        <s v="WORKSTATION DI RICOSTRUZIONE IMMAGINI RADIOLOGICHE"/>
        <s v="TAVOLO PER PAZIENTE PER APPARECCHIO RADIOLOGICO"/>
        <s v="ACCESS. X GAMMA CAMERA [GCC], [GCA], [GMO]"/>
        <s v="WORKSTATION DIAGNOSTICA PER IMMAGINI"/>
        <s v="ARMADIO DELL'ELETTRONICA"/>
        <s v="TOMOGRAFO ASSIALE COMPUTERIZZATO"/>
        <s v="CONSOLLE DI COMANDO PER TOMOGRAFO ASSIALE COMPUTERIZZATO"/>
        <s v="WORKSTATION DI GESTIONE APPARECCHIATURA RADIOLOGICA"/>
        <s v="CARRELLO PORTA APPARECCHI"/>
        <s v="SOFTWARE"/>
        <s v="GAMMA CAMERA COMPUTERIZZATA"/>
        <s v="LETTO PER GAMMA CAMERA"/>
        <s v="FANTOCCIO PER CONTROLLO DI QUALITA'"/>
        <s v="MAMMOGRAFO"/>
        <s v="CONSOLLE DI COMANDO PER MAMMOGRAFO"/>
        <s v="ELABORATORE PER BIOIMMAGINI"/>
        <s v="TAVOLO TOMOGRAFICO"/>
        <s v="GRUPPO RADIOLOGICO"/>
        <s v="CONSOLLE DI COMANDO PER GRUPPO RADIOLOGICO"/>
        <s v="STATIVO PENSILE PER APPARECCHIO RADIOLOGICO"/>
        <s v="TELERADIOGRAFO"/>
        <s v="ECOTOMOGRAFO"/>
        <s v="SONDA ECOGRAFICA"/>
        <s v="ANGIOGRAFIA DIGITALE, SISTEMA PER"/>
        <s v="TAVOLO PER ANGIOGRAFIA"/>
        <s v="SERVER PER BIOIMMAGINI"/>
        <s v="APPARECCHIO RADIOLOGICO TELECOMANDATO"/>
        <s v="CONSOLLE DI COMANDO PER TAVOLO TELECOMANDATO"/>
        <s v="ACCESS. X SIST. RADIOLOG. DIGITALE"/>
        <s v="ACCESS. X FLAT PANEL"/>
        <s v="TAVOLO PER APPARECCHIO RADIOLOGICO TELECOMANDATO "/>
        <s v="TOMOGRAFO A RISONANZA MAGNETICA"/>
        <s v="BILIRUBINOMETRO"/>
        <s v="LITOTRITORE EXTRACORPOREO"/>
        <s v="SISTEMA TAC/PET INTEGRATO"/>
        <s v="TAVOLO TELECOMANDATO PER APPARECCHIO RADIOLOGICO"/>
        <s v="MONITOR"/>
        <s v="CENTRALE MONITORAGGIO"/>
        <s v="DISPLAY PER MON/CMO"/>
        <s v="TELEMETRIA ECG, UNITA` TRASMITTENTE PER"/>
        <s v="REGISTRATORE SU CARTA"/>
        <s v="UPS (GRUPPO DI CONTINUITÀ)"/>
        <s v="POLIGRAFO"/>
        <s v="MODULI PER MONITOR [MON]"/>
        <s v="UNITA' PORTA MODULI"/>
        <s v="ACCESS. X POLIGRAFO"/>
        <s v="TRASFORMATORE DI ISOLAMENTO"/>
        <s v="ACCESS. X RETE DATI (LAN)"/>
        <s v="ECOTOMOGRAFO PORTATILE"/>
        <s v="ANESTESIA, APPARECCHIO PER"/>
        <s v="ACCESS. X APP. ANESTESIA/VENT. POLMONARE [ANS], [VPO]"/>
        <s v="MODULO DI REGISTRAZIONE SU CD E DVD"/>
        <s v="ALIMENTATORE"/>
        <s v="ACCESS. X P.C."/>
        <s v="CONSOLLE COMANDI"/>
        <s v="SISTEMA POLIFUNZIONALE PER RADIOLOGIA DIGITALE"/>
        <s v="BARELLA RADIOTRASPARENTE"/>
        <s v="SWITCH E CABLAGGIO"/>
        <s v="SISTEMA DI DETETTORI RX "/>
        <s v="TELEMETRIA, UNITA` RICEVENTE PER"/>
        <s v="INTERFACCIA CON HIS (HOSPITAL INFORMATION SYSTEM)"/>
        <s v="SOFTWARE PER BIOIMMAGINI"/>
        <s v="INCUBATRICE NEONATALE"/>
        <s v="RISCALDATORE RADIANTE PER NEONATI"/>
        <s v="ACCESS. X GAMMA KNIFE [STC]"/>
        <s v="BRACHITERAPIA RADIANTE, SISTEMA PER"/>
        <s v="ELABORATORE DI SISTEMA"/>
        <s v="MONITOR DI SISTEMA"/>
        <s v="STAMPANTE DI SISTEMA"/>
        <s v="ACCELERATORE LINEARE"/>
        <s v="TAVOLO PER TRATTAMENTI RADIOTERAPICI"/>
        <s v="SISTEMA LASER DI POSIZIONAMENTO PAZIENTE"/>
        <s v="DOSIMETRIA PER ACCELERATORE LINEARE, SISTEMA PER"/>
        <s v="CONSOLLE DI COMANDO PER ACCELERATORE LINEARE"/>
        <s v="ACCESS. X ACCELERATORE LINEARE [ALI]"/>
        <s v="SISTEMA CONTROLLO RESPIRAZIONE PAZIENTE"/>
        <s v="UNITA' TRASMITTENTE"/>
        <s v="UNITA' RICEVENTE"/>
        <s v="STEREOTASSI, SISTEMA PER"/>
        <s v="TELECAMERA"/>
        <s v="MONITOR TV PER C.C."/>
        <s v="PIANI DI RADIOTERAPIA, ELABORATORE PER"/>
        <s v="HARD DISK DRIVE E NAS"/>
        <s v="SONDA DETETTORE DI RADIAZIONI PER DOSIMETRO [DSI]"/>
        <s v="SERVER"/>
        <s v="STORAGE"/>
        <s v="ONCOLOGY INFORMATION SYSTEM"/>
        <s v="SERVER - CONTOURING"/>
        <s v="ANGIOGRAFO"/>
        <s v="SISTEMA ECOGRAFICO"/>
        <s v="WORKSTATION"/>
        <s v=" _x000a_ANGIOGRAFIA DIGITALE, SISTEMA PER"/>
        <s v="ELABORATORE PER SEGNALI FISIOLOGICI"/>
        <s v="PC, LETTORE DVD PER"/>
        <s v="LAMPADA SCIALITICA"/>
        <s v="INIETTORE ANGIOGRAFICO"/>
        <s v="CONSOLLE DI COMANDO PER INIETTORE ANGIOGRAFICO"/>
        <s v="GRUPPO DI CONTINUITA'/UPS"/>
        <s v="ACCESS. X DOSIMETRO [DSI]" u="1"/>
        <s v="LASER SCANNER PER IMMAGINI" u="1"/>
        <s v="SISTEMA CHIAMATA E COMUNICAZIONE INFERMIERE/PAZIENTE" u="1"/>
        <s v="DOSIMETRO" u="1"/>
        <s v="FOTOGRAFICO PER BIOIMMAGINI, APPARECCHIO" u="1"/>
        <s v="SISTEMA TELEVISIVO A CIRCUITO CHIUSO" u="1"/>
        <s v="TRACCIATORE AUTOMATICO DI CURVE" u="1"/>
        <s v="ACCESS. X DOSIMETRIA ACCELERATORE LINEARE [DAL]" u="1"/>
      </sharedItems>
    </cacheField>
    <cacheField name="Modello" numFmtId="0">
      <sharedItems containsBlank="1" count="313">
        <s v="MOBILETT II PLUS"/>
        <s v="P 135/30R"/>
        <s v="SIREMOBIL COMPACT"/>
        <s v="FRAME GRABBER S.E.P.P. MED"/>
        <s v="SIREPHOS 2000-1.3"/>
        <s v="SYMBIA T2"/>
        <s v="--- Nessun modello elencato ---"/>
        <s v="IRS TOWER"/>
        <s v="LCD 21''"/>
        <s v="SYMBIA"/>
        <s v="CARRELLO PER COLLIMATORI 5962993"/>
        <s v="SYNGO MM WORKPLACE"/>
        <s v="PDU - POWER DISTRIBUTOR UNIT"/>
        <s v="SOMATOM SENSATION 64 CARDIAC"/>
        <s v="SOMATOM"/>
        <s v="ICS TOWER"/>
        <s v="LCD 19'' COLOR"/>
        <s v="MONITOR CART"/>
        <s v="DISTRIBUTORE DI RETE X TAC"/>
        <s v="COOLING UNIT"/>
        <s v="MULTISLICE DENTAL CT"/>
        <s v="ACQUISIZIONE/RICOSTRUZIONE IMMAGINE"/>
        <s v="E CAM"/>
        <s v="COLLIMATORE 5232868"/>
        <s v="COLLIMATORE LOW ENERGY 4355108"/>
        <s v="COLLIMATORE HIGH ENERGY 4355124"/>
        <s v="COLLIMATORE 4365842"/>
        <s v="4366618"/>
        <s v="E SOFT"/>
        <s v="19''"/>
        <s v="NAVIGATOR"/>
        <s v="TEST PHANTOM"/>
        <s v="MAMMOMAT INSPIRATION"/>
        <s v="MOBILETT XP HYBRID"/>
        <s v="MULTIX TOP"/>
        <s v="POLYDOROS SX 80"/>
        <s v="BEDIENPULT - X"/>
        <s v="3D TOP ACSS"/>
        <s v="OPTITOP 150/40/80HC 100 3PH"/>
        <s v="VERTIX TOP"/>
        <s v="ARCADIS ORBIC 3D"/>
        <s v="UROSKOP ACCESS"/>
        <s v="POLYDOROS SX 65/80"/>
        <s v="ACUSON X 150"/>
        <s v="VF 13-5 (LINEARE)"/>
        <s v="CH 5-2 (CONVEX)"/>
        <s v="EC 9-4 (ENDOCAVITARIA)"/>
        <s v="P 4-2"/>
        <s v="AXIOM ARTIS ZEEGO"/>
        <s v="MEGALIX 125/20/40/80 122GW"/>
        <s v="KOORDINAT U"/>
        <s v="SUPPORTO X TESTA"/>
        <m/>
        <s v="SYMBIA.NET"/>
        <s v="SYNGO.VIA"/>
        <s v="AXIOM LUMINOS DRF"/>
        <s v="POLYDOROS F80-2"/>
        <s v="BUCKY WALL UNIT WI-D"/>
        <s v="ORTHO-PS"/>
        <s v="3840506"/>
        <s v="GRIGLIA MOBILE CON AGGANCI"/>
        <s v="FL-C IMAGE SYSTEM FLUORO FD"/>
        <s v="RIVERAIN WORKSTATION"/>
        <s v="Non disponibile"/>
        <s v="ACUSON SC 2000"/>
        <s v="MAGNETOM AERA"/>
        <s v="4V1C"/>
        <s v="4Z1C"/>
        <s v="Z6MS"/>
        <s v="SOMATOM DEFINITION EDGE"/>
        <s v="MATRIX PHS 4"/>
        <s v="SYNGO.VIA Client"/>
        <s v="LITHOSKOP"/>
        <s v="ACUSON JUNIPER"/>
        <s v="BIOGRAPH mCT S(64)-4R"/>
        <s v="SOMATOM DRIVE"/>
        <s v="DISTINCT IMAGING - ADVANCED"/>
        <s v="MAGNETOM VIDA XQ"/>
        <s v="SYMBIA EVO"/>
        <s v="PRO.SPECTA"/>
        <s v="SYMBIA INTEVO BOLD"/>
        <s v="CARESCAPE B850"/>
        <s v="CIC PRO"/>
        <s v="APEX PRO TELEMETRY TRANSMITTER"/>
        <s v="PRN 50"/>
        <s v="VIVID E9"/>
        <s v="6S-D (2,2 - 5,0 MHZ)"/>
        <s v="M5S-D (1,5 - 4,6 MHZ)"/>
        <s v="3V-D VOLUMETRICA (1,5 - 3,6 MHZ)"/>
        <s v="4V-D VOLUMETRICA"/>
        <s v="6VT-D TRANSESOFAGEO"/>
        <s v="COMBOLAB IT"/>
        <s v="TRAM 450 SL"/>
        <s v="MAC - LAB EX RAU"/>
        <s v="CLAB II PLUS 64 CH"/>
        <s v="TRAM - RAC 4A"/>
        <s v="MAC LAB IT"/>
        <s v="TRAM 650 SL"/>
        <s v="PC-WK40A"/>
        <s v="7L"/>
        <s v="ECHOPAC"/>
        <s v="VIVID 7"/>
        <s v="M3S"/>
        <s v="7S"/>
        <s v="CARESCAPE CENTRAL STATION V2 MAS 700 ATO"/>
        <s v="SWITCH"/>
        <s v="PRN 50 M+"/>
        <s v="SMART TWO VER 1.20"/>
        <s v="LOGIQ E"/>
        <s v="LOGIC BOOK"/>
        <s v="4C-RS CONVEX"/>
        <s v="12L-RS LINEARE"/>
        <s v="3S RS"/>
        <s v="S 5 AVANCE"/>
        <s v="UNTA' PAZIENTE"/>
        <s v="E-CAIO - CO2;O2;N2O;AA;RR ID. AA"/>
        <s v="LOGIC BOOK XP EU"/>
        <s v="3C-RS CONVEX"/>
        <s v="8L-RS LINEARE"/>
        <s v="MASTERIZZATORE CD"/>
        <s v="GE-90W"/>
        <s v="121-RS"/>
        <s v="E8C"/>
        <s v="4C"/>
        <s v="LOGIQ 7"/>
        <s v="3S"/>
        <s v="12L"/>
        <s v="MASTERIZZATORE DVD"/>
        <s v="DA24D12 PER MASTERIZZATORE DVD"/>
        <s v="TWADP100 - 130W"/>
        <s v="M4S"/>
        <s v="10L"/>
        <s v="LOGIQ E TSP"/>
        <s v="CIC"/>
        <s v="VOLUSON E8"/>
        <s v="AB2-7-D - CONVEC 2D"/>
        <s v="RAB4-8-D - CONVEX REALTIME 4D"/>
        <s v="RIC5-9-D - ENDOCAVITARIA 4D"/>
        <s v="VOLUSON E"/>
        <s v="IC5-9W-RS - ENDOCAVITARIA 2D"/>
        <s v="RAB4-8-RS - CONVEX REALTIME 4D"/>
        <s v="AB2-7-RS"/>
        <s v="VOLUSON"/>
        <s v="VIVID Q"/>
        <s v="M4S-RS SETTORIALE AMA (1,5 - 3,6 MHZ)"/>
        <s v="VIVID I"/>
        <s v="CARRELLO"/>
        <s v="SERVER DICOM"/>
        <s v="INNOVA 2100 IQ MONOPLANARE"/>
        <s v="AW VOLUME SHARE 4"/>
        <s v="INNOVA 2100 IQ"/>
        <s v="PERFORMIX 160"/>
        <s v="OMEGA V"/>
        <s v="SMD19100G - 19'' B/N HD"/>
        <s v="SCD19100G - 19'' COLOR"/>
        <s v="KEY PAD"/>
        <s v="HARMONY CABINET C1"/>
        <s v="HARMONY CABINET C2"/>
        <s v="SITEPRO"/>
        <s v="DEFINIUM DISCOVERY XR 650 WS"/>
        <s v="5270661"/>
        <s v="WALL STAND"/>
        <s v="OTS"/>
        <s v="MX 100"/>
        <s v="SYSTEM CABINET"/>
        <s v="DEFINIUM DISCOVERY XR 650"/>
        <s v="RADIOGRAPHIC TABLE"/>
        <s v="CARESCAPE B450"/>
        <s v="PDM - ECG;TEMP/CO;P1/P3;P2/P4;SPO2;NIBP;SINC.DEFIB."/>
        <s v="CARESCAPE CENTRAL STATION"/>
        <s v="E-MINIC-00"/>
        <s v="VIVID E80"/>
        <s v="9L"/>
        <s v="VIVID IQ"/>
        <s v="REVOLUTION CT ES"/>
        <s v="PERFORMIX HDW"/>
        <s v="MERCURY DETECTOR ASM"/>
        <s v="HV TANK for PHAROS TUBE"/>
        <s v="NG2000V TABLE"/>
        <s v="REVOLUTION OPEN CONSOLE"/>
        <s v="6164000"/>
        <s v="NGPDU-61 ASSEMBLY"/>
        <s v="E 95"/>
        <s v="M-CAIO - CO2;O2;N2O;AA;RR ID. AA"/>
        <s v="VIVID 7 DIMENSION"/>
        <s v="VIVID T8 R3"/>
        <s v="APEX PRO RECEIVER SYSTEM"/>
        <s v="HL7 GATEWAY"/>
        <s v="ECHOPAC SOFTWARE"/>
        <s v="GIRAFFE OMNIBED INCUBATOR"/>
        <s v="LULLABY WARMER"/>
        <s v="PANDA WARMER"/>
        <s v="AISYS CS2"/>
        <s v="CARESTATION 650"/>
        <s v="1002407 -- KIT CASCO STEREOTASSICO LESKELL"/>
        <s v="MICRO SELECTRON HDR"/>
        <s v="ONCENTRA BRACHY"/>
        <s v="TCP PER HDR V3"/>
        <s v="ULTRA SLIM DC 7600"/>
        <s v="ELITEDISPLAY E190i"/>
        <s v="SMART UPS SC 420"/>
        <s v="SYNERGY"/>
        <s v="DESKJET 2800"/>
        <s v="PRECISE"/>
        <s v="LAP AS KR"/>
        <s v="QC3 PHANTHOM"/>
        <s v="PRECISE DESKTOP LCS MK3"/>
        <s v="170 - LCD 17''"/>
        <s v="SMART UPS 700"/>
        <s v="FUNCTION KEYPAD ASSY"/>
        <s v="I VIEW GT"/>
        <s v="LCD 20&quot;"/>
        <s v="XVI CONTROL SYSTEM"/>
        <s v="CONTRAST PHANTOM - LXI TEST"/>
        <s v="GEOMETRIC CALIBRATION PHANTOM"/>
        <s v="LAS VEGAS PHANTOM"/>
        <s v="APPLICATIVO V MAT"/>
        <s v="SYNERGY S"/>
        <s v="ABC - ACTIVE BREATHING CONTROL"/>
        <s v="LAPTOP DI CONTROLLO"/>
        <s v="15&quot;"/>
        <s v="UNIT XMTR, LONGVIEW"/>
        <s v="UNIT RCVR, LONGVIEW"/>
        <s v="GAMMA KNIFE ICON"/>
        <s v="PERFEXION"/>
        <s v="WV CP 484"/>
        <s v="17''"/>
        <s v="20&quot;"/>
        <s v="17&quot;"/>
        <s v="CC 3710UH-7X"/>
        <s v="SMART UPS 1000"/>
        <s v="LASERJET COLOR 3800N"/>
        <s v="LP 1965 - LCD 19''"/>
        <s v="HARD DISK"/>
        <s v="A0820-07 -- MR-INDICATOR FOR FRAME MODEL G"/>
        <s v="A0860-04 -- X-RAY INDICATOR WITH MARKER"/>
        <s v="A0800-11 -- CT INDICATOR FOR FRAME MODEL G"/>
        <s v="FANTOCCIO SFERICO PER DOSIMETRIA"/>
        <s v="SNFV031"/>
        <s v="MR PHANTOM"/>
        <s v="LEKSELL VANTAGE HEADFRAME"/>
        <s v="LEKSELL VANTAGE ARC SYSTEM"/>
        <s v="LEKSELL GAMMA KNIFE DOSIMETRY PHANTOM - 1002942"/>
        <s v="LICENZA MONACO 3D"/>
        <s v="LICENZA MONACO IMRT (S&amp;S E Sliding Window)"/>
        <s v="LICENZA MONACO DCAT"/>
        <s v="LICENZA MONACO VMAT"/>
        <s v="MONACO"/>
        <s v="DL380G10"/>
        <s v="VERSA HD"/>
        <s v="R 630"/>
        <s v="SCV 2020"/>
        <s v="NX3240"/>
        <s v="POWEREDGE740 "/>
        <s v="LASERJET PRO M1536DNF"/>
        <s v="MOSAIQ - SOFTWARE "/>
        <s v="COLLIMATOR CAP"/>
        <s v="LICENZA ONCENTRA OPTIMIZER DIRECT STEP &amp; SHOOT (DSS)"/>
        <s v="ARTIS ZEE FLOOR "/>
        <s v="SENSIS VIBE COMBO"/>
        <s v="VERSA "/>
        <s v="CLARITY "/>
        <s v="MONACO "/>
        <s v="DOSISOFT "/>
        <s v="R&amp;V MOSAIQ"/>
        <s v="ARTIS Q"/>
        <s v=" _x000a_DSC5515-DC"/>
        <s v="DSHC 1914-DC"/>
        <s v="INFINITY C700"/>
        <s v="ARTIS DVD A"/>
        <s v="ARTIS WORKPLACE"/>
        <s v="SYNGO WORKPLACE"/>
        <s v=" _x000a_DV0-1000MD"/>
        <s v="non rilevabile"/>
        <s v="SYNGO XWP LEO"/>
        <s v="INFINITY DELTA"/>
        <s v=" _x000a_LED130F"/>
        <s v="MARK 7 ARTERION"/>
        <s v=" _x000a_MASTERYS GP4 120KVA"/>
        <s v="TWP 2000 - CARRELLO ELEVATORE MOTORIZZATO" u="1"/>
        <s v="STENTOFON" u="1"/>
        <s v="EPID QC PHANTOM" u="1"/>
        <s v="T40014 - FANTOCCIO IMRT HEAD LA 48" u="1"/>
        <s v="TM60012 - RIVELATORE A SEMICONDUTTORI" u="1"/>
        <s v="POWER SHOT A 540" u="1"/>
        <s v="CC3710UH-7X" u="1"/>
        <s v="T 10011 - TANDEM" u="1"/>
        <s v="T40026 - FANTOCCIO IMRT MATRIX" u="1"/>
        <s v="EDD-2 - RIVELATORE A SEMICONDUTTORE" u="1"/>
        <s v="EDP-5 - RIVELATORE A SEMICONDUTTORE" u="1"/>
        <s v="ME 48 - INTERFACCIA MULTIDOS" u="1"/>
        <s v="T40020.1.010 - FANTOCCIO IMRT UNIVERSALE" u="1"/>
        <s v="DPD-3" u="1"/>
        <s v="DS-10000XL" u="1"/>
        <s v="DYNAMIC THORAX PHANTOM" u="1"/>
        <s v="DS-PC" u="1"/>
        <s v="TM30013 - CAMERA FARMER" u="1"/>
        <s v="UNIDOS" u="1"/>
        <s v="SUPPORTO A SOFFITTO" u="1"/>
        <s v="DPD 12" u="1"/>
        <s v="2D-ARRAY (729 CAMERE)" u="1"/>
        <s v="TM31010 - CAMERA A DITALE 0 - 125 CC" u="1"/>
        <s v="T29672 - FANTOCCIO A LASTRE  IN RW3" u="1"/>
        <s v="TM31016 - PIN POINT DA 0,016 CC" u="1"/>
        <s v="MULTIDOS" u="1"/>
        <s v="MP 3 M" u="1"/>
        <s v="T34009 - LINEAR ARRAY LA 48" u="1"/>
        <s v="LINACHECK" u="1"/>
        <s v="GAL 10-C" u="1"/>
        <s v="EDP-15 - RIVELATORE A SEMICONDUTTORE" u="1"/>
        <s v="VASCA AD ACQUA - T41022.1.001" u="1"/>
        <s v="T 16026 - ARRAY INTERFACE" u="1"/>
        <s v="DYNAMIC THORAX - UNITA' ELETTRONICA" u="1"/>
      </sharedItems>
    </cacheField>
    <cacheField name="Costruttore" numFmtId="0">
      <sharedItems containsBlank="1" count="37">
        <s v="SIEMENS AG"/>
        <s v="GE HEALTHCARE"/>
        <s v="ELEKTA ONCOLOGY SYSTEM LTD"/>
        <s v="NUCLETRON INTERNATIONAL BV"/>
        <m/>
        <s v="HEWLETT PACKARD CO"/>
        <s v="SAMSUNG ELECTRONICS"/>
        <s v="APC"/>
        <s v="LAP GMBH"/>
        <s v="STANDARD IMAGING INC"/>
        <s v="PHILIPS MEDICAL SYSTEMS"/>
        <s v="EIZO NANAO CORP"/>
        <s v="LEED TEST OBJECT LTD"/>
        <s v="VIEWSONIC"/>
        <s v="CYBEX DIV LUMEX INC"/>
        <s v="PANASONIC"/>
        <s v="FUJITSU SIEMENS"/>
        <s v="PELCO"/>
        <s v="--- Nessuna ditta elencata ---"/>
        <s v="DELL COMPUTER CORP"/>
        <s v="SIEMENS"/>
        <s v="ELEKTA"/>
        <s v="DRAEGER MEDICAL "/>
        <s v="SONY CORP"/>
        <s v="ASUS"/>
        <s v=" _x000a_DR MACH GMBH &amp; CO"/>
        <s v="BAYER"/>
        <s v="SOCOMEC"/>
        <s v="EPSON SEGI" u="1"/>
        <s v="SCANDITRONIX MEDICAL AB" u="1"/>
        <s v="IBA SCANDITRONIX WELLHOFER GMBH" u="1"/>
        <s v="CIRS" u="1"/>
        <s v="ZENITEL NORWAY ASA" u="1"/>
        <s v="ACER AMERICA CORP" u="1"/>
        <s v="TESYS TECHNOLOGY &amp; SYSTEM SAS" u="1"/>
        <s v="PTW PHYSIKALISCH TECHNISCHE WERKSTAETTEN DR PYCHLAU GMBH" u="1"/>
        <s v="CANON MEDICAL SYSTEMS" u="1"/>
      </sharedItems>
    </cacheField>
    <cacheField name="Descr. Reparto" numFmtId="0">
      <sharedItems containsBlank="1"/>
    </cacheField>
    <cacheField name="Data scadenza garanzia" numFmtId="0">
      <sharedItems containsDate="1" containsBlank="1" containsMixedTypes="1" minDate="2007-09-18T00:00:00" maxDate="2025-03-02T00:00:00"/>
    </cacheField>
    <cacheField name="Tipologia contratto" numFmtId="0">
      <sharedItems containsBlank="1" count="5">
        <s v="FR"/>
        <s v="FR-"/>
        <s v="MAN"/>
        <m/>
        <s v="MP"/>
      </sharedItems>
    </cacheField>
    <cacheField name="Data Collaudo" numFmtId="0">
      <sharedItems containsDate="1" containsBlank="1" containsMixedTypes="1" minDate="2003-07-24T00:00:00" maxDate="2024-03-01T00:00:00"/>
    </cacheField>
    <cacheField name="Tipo presenza" numFmtId="0">
      <sharedItems containsBlank="1"/>
    </cacheField>
    <cacheField name="Stato Uso" numFmtId="0">
      <sharedItems containsBlank="1"/>
    </cacheField>
    <cacheField name="Valore Acquisto" numFmtId="0">
      <sharedItems containsBlank="1" containsMixedTypes="1" containsNumber="1" minValue="0" maxValue="1560806"/>
    </cacheField>
    <cacheField name="Canone attuale" numFmtId="0">
      <sharedItems containsString="0" containsBlank="1" containsNumber="1" minValue="0" maxValue="200000"/>
    </cacheField>
    <cacheField name="budget" numFmtId="0">
      <sharedItems containsBlank="1"/>
    </cacheField>
    <cacheField name="ordine" numFmtId="0">
      <sharedItems containsBlank="1"/>
    </cacheField>
    <cacheField name="Canone base asta anno" numFmtId="0">
      <sharedItems containsString="0" containsBlank="1" containsNumber="1" minValue="0" maxValue="197600" count="46">
        <n v="1440"/>
        <n v="0"/>
        <n v="2318.3000000000002"/>
        <n v="73278.100000000006"/>
        <n v="47800"/>
        <n v="22000"/>
        <n v="17800"/>
        <n v="9789.4"/>
        <n v="17172.189999999999"/>
        <n v="11000"/>
        <n v="3200"/>
        <n v="81600"/>
        <n v="8000"/>
        <n v="15000"/>
        <n v="9120"/>
        <n v="90000"/>
        <m/>
        <n v="55000"/>
        <n v="4500"/>
        <n v="105000"/>
        <n v="84000"/>
        <n v="110000"/>
        <n v="30000"/>
        <n v="65000"/>
        <n v="1000"/>
        <n v="700"/>
        <n v="1100"/>
        <n v="5900"/>
        <n v="3600"/>
        <n v="1700"/>
        <n v="3000"/>
        <n v="43400"/>
        <n v="1200"/>
        <n v="350"/>
        <n v="800"/>
        <n v="15700"/>
        <n v="16100"/>
        <n v="150000"/>
        <n v="197600"/>
        <n v="57500"/>
        <n v="95000"/>
        <n v="140000" u="1"/>
        <n v="130000" u="1"/>
        <n v="160000" u="1"/>
        <n v="8180.83" u="1"/>
        <n v="16000" u="1"/>
      </sharedItems>
    </cacheField>
    <cacheField name="avvio contratto" numFmtId="14">
      <sharedItems containsNonDate="0" containsDate="1" containsString="0" containsBlank="1" minDate="2023-07-01T00:00:00" maxDate="2025-09-02T00:00:00" count="20">
        <d v="2024-01-01T00:00:00"/>
        <m/>
        <d v="2024-04-02T00:00:00"/>
        <d v="2025-01-01T00:00:00"/>
        <d v="2024-11-01T00:00:00"/>
        <d v="2024-10-01T00:00:00"/>
        <d v="2024-07-01T00:00:00"/>
        <d v="2024-12-01T00:00:00"/>
        <d v="2024-04-30T00:00:00"/>
        <d v="2024-12-18T00:00:00"/>
        <d v="2025-03-01T00:00:00"/>
        <d v="2023-09-01T00:00:00" u="1"/>
        <d v="2024-09-01T00:00:00" u="1"/>
        <d v="2025-09-01T00:00:00" u="1"/>
        <d v="2024-08-01T00:00:00" u="1"/>
        <d v="2023-07-01T00:00:00" u="1"/>
        <d v="2024-07-11T00:00:00" u="1"/>
        <d v="2023-12-01T00:00:00" u="1"/>
        <d v="2023-11-01T00:00:00" u="1"/>
        <d v="2023-09-22T00:00:00" u="1"/>
      </sharedItems>
    </cacheField>
    <cacheField name="fine contratto" numFmtId="14">
      <sharedItems containsNonDate="0" containsDate="1" containsString="0" containsBlank="1" minDate="2023-10-01T00:00:00" maxDate="2029-01-01T00:00:00" count="10">
        <d v="2028-12-31T00:00:00"/>
        <d v="2024-06-30T00:00:00"/>
        <d v="2023-12-31T00:00:00"/>
        <m/>
        <d v="2028-06-30T00:00:00"/>
        <d v="2027-02-28T00:00:00"/>
        <d v="2028-10-31T00:00:00" u="1"/>
        <d v="2024-12-31T00:00:00" u="1"/>
        <d v="2028-04-01T00:00:00" u="1"/>
        <d v="2023-10-01T00:00:00" u="1"/>
      </sharedItems>
    </cacheField>
    <cacheField name="2023" numFmtId="43">
      <sharedItems containsMixedTypes="1" containsNumber="1" containsInteger="1" minValue="0" maxValue="0"/>
    </cacheField>
    <cacheField name="2024" numFmtId="43">
      <sharedItems containsBlank="1" containsMixedTypes="1" containsNumber="1" minValue="0" maxValue="197600"/>
    </cacheField>
    <cacheField name="2025" numFmtId="43">
      <sharedItems containsMixedTypes="1" containsNumber="1" minValue="0" maxValue="197600"/>
    </cacheField>
    <cacheField name="2026" numFmtId="43">
      <sharedItems containsMixedTypes="1" containsNumber="1" minValue="0" maxValue="197600"/>
    </cacheField>
    <cacheField name="2027" numFmtId="43">
      <sharedItems containsMixedTypes="1" containsNumber="1" minValue="0" maxValue="197600"/>
    </cacheField>
    <cacheField name="2028" numFmtId="43">
      <sharedItems containsMixedTypes="1" containsNumber="1" minValue="0" maxValue="197600"/>
    </cacheField>
    <cacheField name="TOTALE" numFmtId="43">
      <sharedItems containsSemiMixedTypes="0" containsString="0" containsNumber="1" minValue="0" maxValue="988000"/>
    </cacheField>
  </cacheFields>
  <extLst>
    <ext xmlns:x14="http://schemas.microsoft.com/office/spreadsheetml/2009/9/main" uri="{725AE2AE-9491-48be-B2B4-4EB974FC3084}">
      <x14:pivotCacheDefinition pivotCacheId="1639863089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69">
  <r>
    <s v="BMI Biomedical International"/>
    <x v="0"/>
    <x v="0"/>
    <s v="Niguarda"/>
    <x v="0"/>
    <x v="0"/>
    <x v="0"/>
    <x v="0"/>
    <x v="0"/>
    <x v="0"/>
    <s v="CC di Sezione - Degenza Settore B2"/>
    <s v="27/10/1995"/>
    <x v="0"/>
    <s v="28/10/1994"/>
    <m/>
    <m/>
    <n v="36567.730000000003"/>
    <n v="1440"/>
    <s v="4701000030/ING /808-22E"/>
    <s v="2023-ANIG-34482_x000a_2023-ANIG-34982"/>
    <x v="0"/>
    <x v="0"/>
    <x v="0"/>
    <s v="n.a."/>
    <n v="1440"/>
    <n v="1440"/>
    <n v="1440"/>
    <n v="1440"/>
    <n v="1440"/>
    <n v="7200"/>
  </r>
  <r>
    <s v="Canon"/>
    <x v="0"/>
    <x v="0"/>
    <s v="Niguarda"/>
    <x v="1"/>
    <x v="1"/>
    <x v="1"/>
    <x v="0"/>
    <x v="0"/>
    <x v="0"/>
    <s v="Ortopedia e Traumatologia Degenza Traumatologia DEA NORD"/>
    <s v="27/10/1995"/>
    <x v="0"/>
    <s v="28/10/1994"/>
    <m/>
    <m/>
    <n v="36567.730000000003"/>
    <n v="1440"/>
    <s v="4701000030/ING /808-22E"/>
    <s v="2023-ANIG-34482_x000a_2023-ANIG-34982"/>
    <x v="0"/>
    <x v="0"/>
    <x v="0"/>
    <s v="n.a."/>
    <n v="1440"/>
    <n v="1440"/>
    <n v="1440"/>
    <n v="1440"/>
    <n v="1440"/>
    <n v="7200"/>
  </r>
  <r>
    <s v="Canon"/>
    <x v="0"/>
    <x v="0"/>
    <s v="Niguarda"/>
    <x v="2"/>
    <x v="2"/>
    <x v="2"/>
    <x v="0"/>
    <x v="0"/>
    <x v="0"/>
    <s v="Ematologia Degenza Blocco SUD Settore D"/>
    <s v="27/10/1995"/>
    <x v="0"/>
    <s v="28/10/1994"/>
    <m/>
    <m/>
    <n v="36567.730000000003"/>
    <n v="1440"/>
    <s v="4701000030/ING /808-22E"/>
    <s v="2023-ANIG-34482_x000a_2023-ANIG-34982"/>
    <x v="0"/>
    <x v="0"/>
    <x v="0"/>
    <s v="n.a."/>
    <n v="1440"/>
    <n v="1440"/>
    <n v="1440"/>
    <n v="1440"/>
    <n v="1440"/>
    <n v="7200"/>
  </r>
  <r>
    <s v="Canon"/>
    <x v="0"/>
    <x v="0"/>
    <s v="Niguarda"/>
    <x v="3"/>
    <x v="3"/>
    <x v="3"/>
    <x v="0"/>
    <x v="0"/>
    <x v="0"/>
    <s v="CC di Sezione - Degenza Settore B1"/>
    <s v="27/10/1995"/>
    <x v="0"/>
    <s v="28/10/1994"/>
    <m/>
    <m/>
    <n v="36567.730000000003"/>
    <n v="1440"/>
    <s v="4701000030/ING /808-22E"/>
    <s v="2023-ANIG-34482_x000a_2023-ANIG-34982"/>
    <x v="0"/>
    <x v="0"/>
    <x v="0"/>
    <s v="n.a."/>
    <n v="1440"/>
    <n v="1440"/>
    <n v="1440"/>
    <n v="1440"/>
    <n v="1440"/>
    <n v="7200"/>
  </r>
  <r>
    <s v="Canon"/>
    <x v="0"/>
    <x v="0"/>
    <s v="Niguarda"/>
    <x v="4"/>
    <x v="4"/>
    <x v="4"/>
    <x v="0"/>
    <x v="0"/>
    <x v="0"/>
    <s v="Neuroradiologia Attivita' Diagnostica"/>
    <s v="19/12/1996"/>
    <x v="0"/>
    <s v="20/12/1995"/>
    <m/>
    <m/>
    <n v="38718.769999999997"/>
    <n v="1440"/>
    <s v="4701000030/ING /808-22E"/>
    <s v="2023-ANIG-34482_x000a_2023-ANIG-34982"/>
    <x v="0"/>
    <x v="0"/>
    <x v="0"/>
    <s v="n.a."/>
    <n v="1440"/>
    <n v="1440"/>
    <n v="1440"/>
    <n v="1440"/>
    <n v="1440"/>
    <n v="7200"/>
  </r>
  <r>
    <s v="Canon"/>
    <x v="0"/>
    <x v="0"/>
    <s v="Niguarda"/>
    <x v="5"/>
    <x v="5"/>
    <x v="5"/>
    <x v="0"/>
    <x v="0"/>
    <x v="0"/>
    <s v="Radiologia Attivita' Diagnostica Ospedaliera DEA"/>
    <s v="19/12/1996"/>
    <x v="0"/>
    <s v="20/12/1995"/>
    <m/>
    <m/>
    <n v="38718.769999999997"/>
    <n v="1440"/>
    <s v="4701000030/ING /808-22E"/>
    <s v="2023-ANIG-34482_x000a_2023-ANIG-34982"/>
    <x v="0"/>
    <x v="0"/>
    <x v="0"/>
    <s v="n.a."/>
    <n v="1440"/>
    <n v="1440"/>
    <n v="1440"/>
    <n v="1440"/>
    <n v="1440"/>
    <n v="7200"/>
  </r>
  <r>
    <s v="Carestream"/>
    <x v="0"/>
    <x v="0"/>
    <s v="Niguarda"/>
    <x v="6"/>
    <x v="6"/>
    <x v="6"/>
    <x v="0"/>
    <x v="0"/>
    <x v="0"/>
    <s v="Blocco Operatorio DEA CC"/>
    <s v="01/10/2007"/>
    <x v="0"/>
    <s v="31/05/2001"/>
    <m/>
    <m/>
    <n v="6000"/>
    <n v="1440"/>
    <s v="4701000030/ING /808-22E"/>
    <s v="2023-ANIG-34482_x000a_2023-ANIG-34982"/>
    <x v="0"/>
    <x v="0"/>
    <x v="0"/>
    <s v="n.a."/>
    <n v="1440"/>
    <n v="1440"/>
    <n v="1440"/>
    <n v="1440"/>
    <n v="1440"/>
    <n v="7200"/>
  </r>
  <r>
    <s v="Carestream"/>
    <x v="0"/>
    <x v="0"/>
    <s v="Niguarda"/>
    <x v="7"/>
    <x v="6"/>
    <x v="7"/>
    <x v="1"/>
    <x v="1"/>
    <x v="0"/>
    <s v="Blocco Operatorio DEA CC"/>
    <s v="30/05/2006"/>
    <x v="0"/>
    <s v="31/05/2001"/>
    <m/>
    <m/>
    <m/>
    <m/>
    <m/>
    <m/>
    <x v="1"/>
    <x v="0"/>
    <x v="0"/>
    <s v="n.a."/>
    <n v="0"/>
    <n v="0"/>
    <n v="0"/>
    <n v="0"/>
    <n v="0"/>
    <n v="0"/>
  </r>
  <r>
    <s v="Cefla"/>
    <x v="0"/>
    <x v="0"/>
    <s v="Niguarda"/>
    <x v="8"/>
    <x v="7"/>
    <x v="8"/>
    <x v="0"/>
    <x v="0"/>
    <x v="0"/>
    <s v="Radiologia Attivita' Diagnostica Ospedaliera Blocco NORD"/>
    <s v="01/09/2007"/>
    <x v="0"/>
    <s v="29/05/2002"/>
    <m/>
    <m/>
    <n v="6000"/>
    <n v="1440"/>
    <s v="4701000030/ING /808-22E"/>
    <s v="2023-ANIG-34482_x000a_2023-ANIG-34982"/>
    <x v="0"/>
    <x v="0"/>
    <x v="0"/>
    <s v="n.a."/>
    <n v="1440"/>
    <n v="1440"/>
    <n v="1440"/>
    <n v="1440"/>
    <n v="1440"/>
    <n v="7200"/>
  </r>
  <r>
    <s v="Cefla"/>
    <x v="0"/>
    <x v="0"/>
    <s v="Niguarda"/>
    <x v="9"/>
    <x v="7"/>
    <x v="9"/>
    <x v="1"/>
    <x v="1"/>
    <x v="0"/>
    <s v="Radiologia Attivita' Diagnostica Ospedaliera DEA"/>
    <s v="30/09/2007"/>
    <x v="0"/>
    <s v="29/05/2002"/>
    <m/>
    <m/>
    <m/>
    <m/>
    <m/>
    <m/>
    <x v="1"/>
    <x v="0"/>
    <x v="0"/>
    <s v="n.a."/>
    <n v="0"/>
    <n v="0"/>
    <n v="0"/>
    <n v="0"/>
    <n v="0"/>
    <n v="0"/>
  </r>
  <r>
    <s v="Cefla"/>
    <x v="0"/>
    <x v="0"/>
    <s v="Niguarda"/>
    <x v="10"/>
    <x v="8"/>
    <x v="10"/>
    <x v="0"/>
    <x v="0"/>
    <x v="0"/>
    <s v="Radiologia Attivita' Diagnostica Ospedaliera DEA"/>
    <s v="30/10/2007"/>
    <x v="0"/>
    <s v="29/05/2002"/>
    <m/>
    <m/>
    <n v="6000"/>
    <n v="1440"/>
    <s v="4701000030/ING /808-22E"/>
    <s v="2023-ANIG-34482_x000a_2023-ANIG-34982"/>
    <x v="0"/>
    <x v="0"/>
    <x v="0"/>
    <s v="n.a."/>
    <n v="1440"/>
    <n v="1440"/>
    <n v="1440"/>
    <n v="1440"/>
    <n v="1440"/>
    <n v="7200"/>
  </r>
  <r>
    <s v="Esaote"/>
    <x v="0"/>
    <x v="0"/>
    <s v="Niguarda"/>
    <x v="11"/>
    <x v="8"/>
    <x v="11"/>
    <x v="1"/>
    <x v="1"/>
    <x v="0"/>
    <s v="Radiologia Attivita' Diagnostica Ospedaliera DEA"/>
    <s v="30/05/2006"/>
    <x v="0"/>
    <s v="29/05/2002"/>
    <m/>
    <m/>
    <m/>
    <m/>
    <m/>
    <m/>
    <x v="1"/>
    <x v="0"/>
    <x v="0"/>
    <s v="n.a."/>
    <n v="0"/>
    <n v="0"/>
    <n v="0"/>
    <n v="0"/>
    <n v="0"/>
    <n v="0"/>
  </r>
  <r>
    <s v="Esaote"/>
    <x v="0"/>
    <x v="0"/>
    <s v="Niguarda"/>
    <x v="12"/>
    <x v="9"/>
    <x v="12"/>
    <x v="2"/>
    <x v="2"/>
    <x v="0"/>
    <s v="Blocco Operatorio 1 - Blocco SUD 1p CC"/>
    <s v="30/09/2007"/>
    <x v="0"/>
    <s v="29/01/2002"/>
    <m/>
    <m/>
    <n v="30000"/>
    <n v="2318.3000000000002"/>
    <s v="4701000030/ING /808-22E"/>
    <s v="2023-ANIG-34482_x000a_2023-ANIG-34982"/>
    <x v="2"/>
    <x v="0"/>
    <x v="0"/>
    <s v="n.a."/>
    <n v="2318.3000000000002"/>
    <n v="2318.3000000000002"/>
    <n v="2318.3000000000002"/>
    <n v="2318.3000000000002"/>
    <n v="2318.3000000000002"/>
    <n v="11591.5"/>
  </r>
  <r>
    <s v="Eurocol"/>
    <x v="0"/>
    <x v="0"/>
    <s v="Niguarda"/>
    <x v="13"/>
    <x v="9"/>
    <x v="13"/>
    <x v="3"/>
    <x v="3"/>
    <x v="0"/>
    <s v="Blocco Operatorio 1 - Blocco SUD 1p CC"/>
    <s v="30/09/2007"/>
    <x v="0"/>
    <s v="29/01/2002"/>
    <m/>
    <m/>
    <m/>
    <m/>
    <m/>
    <m/>
    <x v="1"/>
    <x v="0"/>
    <x v="0"/>
    <s v="n.a."/>
    <n v="0"/>
    <n v="0"/>
    <n v="0"/>
    <n v="0"/>
    <n v="0"/>
    <n v="0"/>
  </r>
  <r>
    <s v="Fuji"/>
    <x v="0"/>
    <x v="0"/>
    <s v="Niguarda"/>
    <x v="14"/>
    <x v="9"/>
    <x v="14"/>
    <x v="1"/>
    <x v="4"/>
    <x v="0"/>
    <s v="Blocco Operatorio 1 - Blocco SUD 1p CC"/>
    <s v="30/09/2007"/>
    <x v="0"/>
    <s v="29/01/2002"/>
    <m/>
    <m/>
    <m/>
    <m/>
    <m/>
    <m/>
    <x v="1"/>
    <x v="0"/>
    <x v="0"/>
    <s v="n.a."/>
    <n v="0"/>
    <n v="0"/>
    <n v="0"/>
    <n v="0"/>
    <n v="0"/>
    <n v="0"/>
  </r>
  <r>
    <s v="Fuji"/>
    <x v="0"/>
    <x v="0"/>
    <s v="Niguarda"/>
    <x v="15"/>
    <x v="10"/>
    <x v="15"/>
    <x v="4"/>
    <x v="5"/>
    <x v="0"/>
    <s v="Medicina Nucleare Attivita' Diagnostico Terapeutica"/>
    <s v="30/03/2008"/>
    <x v="0"/>
    <s v="30/03/2007"/>
    <m/>
    <m/>
    <n v="720000"/>
    <n v="73278.100000000006"/>
    <m/>
    <m/>
    <x v="3"/>
    <x v="0"/>
    <x v="1"/>
    <s v="n.a."/>
    <n v="73278.100000000006"/>
    <s v="n.a."/>
    <s v="n.a."/>
    <s v="n.a."/>
    <s v="n.a."/>
    <n v="73278.100000000006"/>
  </r>
  <r>
    <s v="Fuji"/>
    <x v="0"/>
    <x v="0"/>
    <s v="Niguarda"/>
    <x v="16"/>
    <x v="10"/>
    <x v="16"/>
    <x v="5"/>
    <x v="6"/>
    <x v="0"/>
    <s v="Medicina Nucleare Attivita' Diagnostico Terapeutica"/>
    <s v="30/03/2008"/>
    <x v="0"/>
    <s v="23/03/2007"/>
    <m/>
    <m/>
    <m/>
    <m/>
    <m/>
    <m/>
    <x v="1"/>
    <x v="0"/>
    <x v="1"/>
    <s v="n.a."/>
    <n v="0"/>
    <s v="n.a."/>
    <s v="n.a."/>
    <s v="n.a."/>
    <s v="n.a."/>
    <n v="0"/>
  </r>
  <r>
    <s v="Fuji"/>
    <x v="0"/>
    <x v="0"/>
    <s v="Niguarda"/>
    <x v="17"/>
    <x v="10"/>
    <x v="16"/>
    <x v="6"/>
    <x v="7"/>
    <x v="0"/>
    <s v="Medicina Nucleare Attivita' Diagnostico Terapeutica"/>
    <s v="30/03/2008"/>
    <x v="0"/>
    <s v="23/03/2007"/>
    <m/>
    <m/>
    <m/>
    <m/>
    <m/>
    <m/>
    <x v="1"/>
    <x v="0"/>
    <x v="1"/>
    <s v="n.a."/>
    <n v="0"/>
    <s v="n.a."/>
    <s v="n.a."/>
    <s v="n.a."/>
    <s v="n.a."/>
    <n v="0"/>
  </r>
  <r>
    <s v="Fuji"/>
    <x v="0"/>
    <x v="0"/>
    <s v="Niguarda"/>
    <x v="18"/>
    <x v="10"/>
    <x v="17"/>
    <x v="5"/>
    <x v="8"/>
    <x v="0"/>
    <s v="Medicina Nucleare Attivita' Diagnostico Terapeutica"/>
    <s v="30/03/2008"/>
    <x v="0"/>
    <s v="23/03/2007"/>
    <m/>
    <m/>
    <m/>
    <m/>
    <m/>
    <m/>
    <x v="1"/>
    <x v="0"/>
    <x v="1"/>
    <s v="n.a."/>
    <n v="0"/>
    <s v="n.a."/>
    <s v="n.a."/>
    <s v="n.a."/>
    <s v="n.a."/>
    <n v="0"/>
  </r>
  <r>
    <s v="GE"/>
    <x v="0"/>
    <x v="0"/>
    <s v="Niguarda"/>
    <x v="19"/>
    <x v="10"/>
    <x v="18"/>
    <x v="7"/>
    <x v="9"/>
    <x v="0"/>
    <s v="Medicina Nucleare Attivita' Diagnostico Terapeutica"/>
    <s v="30/03/2008"/>
    <x v="0"/>
    <s v="23/03/2007"/>
    <m/>
    <m/>
    <m/>
    <m/>
    <m/>
    <m/>
    <x v="1"/>
    <x v="0"/>
    <x v="1"/>
    <s v="n.a."/>
    <n v="0"/>
    <s v="n.a."/>
    <s v="n.a."/>
    <s v="n.a."/>
    <s v="n.a."/>
    <n v="0"/>
  </r>
  <r>
    <s v="GE"/>
    <x v="0"/>
    <x v="0"/>
    <s v="Niguarda"/>
    <x v="20"/>
    <x v="10"/>
    <x v="19"/>
    <x v="8"/>
    <x v="10"/>
    <x v="0"/>
    <s v="Medicina Nucleare Attivita' Diagnostico Terapeutica"/>
    <s v="30/03/2008"/>
    <x v="0"/>
    <s v="23/03/2007"/>
    <m/>
    <m/>
    <m/>
    <m/>
    <m/>
    <m/>
    <x v="1"/>
    <x v="0"/>
    <x v="1"/>
    <s v="n.a."/>
    <n v="0"/>
    <s v="n.a."/>
    <s v="n.a."/>
    <s v="n.a."/>
    <s v="n.a."/>
    <n v="0"/>
  </r>
  <r>
    <s v="GE"/>
    <x v="0"/>
    <x v="0"/>
    <s v="Niguarda"/>
    <x v="21"/>
    <x v="10"/>
    <x v="20"/>
    <x v="9"/>
    <x v="11"/>
    <x v="0"/>
    <s v="Medicina Nucleare Attivita' Diagnostico Terapeutica"/>
    <s v="30/03/2008"/>
    <x v="0"/>
    <s v="23/03/2007"/>
    <m/>
    <m/>
    <m/>
    <m/>
    <m/>
    <m/>
    <x v="1"/>
    <x v="0"/>
    <x v="1"/>
    <s v="n.a."/>
    <n v="0"/>
    <s v="n.a."/>
    <s v="n.a."/>
    <s v="n.a."/>
    <s v="n.a."/>
    <n v="0"/>
  </r>
  <r>
    <s v="GE"/>
    <x v="0"/>
    <x v="0"/>
    <s v="Niguarda"/>
    <x v="22"/>
    <x v="10"/>
    <x v="16"/>
    <x v="10"/>
    <x v="12"/>
    <x v="0"/>
    <s v="Medicina Nucleare Attivita' Diagnostico Terapeutica"/>
    <s v="30/03/2008"/>
    <x v="0"/>
    <s v="23/03/2007"/>
    <m/>
    <m/>
    <m/>
    <m/>
    <m/>
    <m/>
    <x v="1"/>
    <x v="0"/>
    <x v="1"/>
    <s v="n.a."/>
    <n v="0"/>
    <s v="n.a."/>
    <s v="n.a."/>
    <s v="n.a."/>
    <s v="n.a."/>
    <n v="0"/>
  </r>
  <r>
    <s v="GE"/>
    <x v="1"/>
    <x v="0"/>
    <s v="Niguarda"/>
    <x v="23"/>
    <x v="11"/>
    <x v="21"/>
    <x v="11"/>
    <x v="13"/>
    <x v="0"/>
    <s v="Neuroradiologia Attivita' Diagnostica Blocco NORD"/>
    <s v="12/11/2017"/>
    <x v="0"/>
    <s v="18/12/2008"/>
    <m/>
    <m/>
    <n v="956400"/>
    <n v="47800"/>
    <m/>
    <m/>
    <x v="4"/>
    <x v="0"/>
    <x v="1"/>
    <s v="n.a."/>
    <m/>
    <s v="n.a."/>
    <s v="n.a."/>
    <s v="n.a."/>
    <s v="n.a."/>
    <n v="0"/>
  </r>
  <r>
    <s v="GE"/>
    <x v="1"/>
    <x v="0"/>
    <s v="Niguarda"/>
    <x v="24"/>
    <x v="11"/>
    <x v="22"/>
    <x v="9"/>
    <x v="11"/>
    <x v="0"/>
    <s v="Neuroradiologia Attivita' Diagnostica"/>
    <s v="12/11/2017"/>
    <x v="0"/>
    <s v="18/12/2008"/>
    <m/>
    <m/>
    <m/>
    <m/>
    <m/>
    <m/>
    <x v="1"/>
    <x v="0"/>
    <x v="1"/>
    <s v="n.a."/>
    <n v="0"/>
    <s v="n.a."/>
    <s v="n.a."/>
    <s v="n.a."/>
    <s v="n.a."/>
    <n v="0"/>
  </r>
  <r>
    <s v="GE"/>
    <x v="1"/>
    <x v="0"/>
    <s v="Niguarda"/>
    <x v="25"/>
    <x v="11"/>
    <x v="23"/>
    <x v="7"/>
    <x v="14"/>
    <x v="0"/>
    <s v="Neuroradiologia Attivita' Diagnostica"/>
    <s v="12/11/2017"/>
    <x v="0"/>
    <s v="18/12/2008"/>
    <m/>
    <m/>
    <m/>
    <m/>
    <m/>
    <m/>
    <x v="1"/>
    <x v="0"/>
    <x v="1"/>
    <s v="n.a."/>
    <n v="0"/>
    <s v="n.a."/>
    <s v="n.a."/>
    <s v="n.a."/>
    <s v="n.a."/>
    <n v="0"/>
  </r>
  <r>
    <s v="GE"/>
    <x v="1"/>
    <x v="0"/>
    <s v="Niguarda"/>
    <x v="26"/>
    <x v="11"/>
    <x v="24"/>
    <x v="12"/>
    <x v="14"/>
    <x v="0"/>
    <s v="Neuroradiologia Attivita' Diagnostica"/>
    <s v="12/11/2017"/>
    <x v="0"/>
    <s v="18/12/2008"/>
    <m/>
    <m/>
    <m/>
    <m/>
    <m/>
    <m/>
    <x v="1"/>
    <x v="0"/>
    <x v="1"/>
    <s v="n.a."/>
    <n v="0"/>
    <s v="n.a."/>
    <s v="n.a."/>
    <s v="n.a."/>
    <s v="n.a."/>
    <n v="0"/>
  </r>
  <r>
    <s v="GE"/>
    <x v="1"/>
    <x v="0"/>
    <s v="Niguarda"/>
    <x v="27"/>
    <x v="11"/>
    <x v="25"/>
    <x v="13"/>
    <x v="15"/>
    <x v="0"/>
    <s v="Neuroradiologia Attivita' Diagnostica"/>
    <s v="12/11/2017"/>
    <x v="0"/>
    <s v="18/12/2008"/>
    <m/>
    <m/>
    <m/>
    <m/>
    <m/>
    <m/>
    <x v="1"/>
    <x v="0"/>
    <x v="1"/>
    <s v="n.a."/>
    <n v="0"/>
    <s v="n.a."/>
    <s v="n.a."/>
    <s v="n.a."/>
    <s v="n.a."/>
    <n v="0"/>
  </r>
  <r>
    <s v="GMM"/>
    <x v="1"/>
    <x v="0"/>
    <s v="Niguarda"/>
    <x v="28"/>
    <x v="11"/>
    <x v="26"/>
    <x v="5"/>
    <x v="16"/>
    <x v="0"/>
    <s v="Neuroradiologia Attivita' Diagnostica"/>
    <s v="12/11/2017"/>
    <x v="0"/>
    <s v="18/12/2008"/>
    <m/>
    <m/>
    <m/>
    <m/>
    <m/>
    <m/>
    <x v="1"/>
    <x v="0"/>
    <x v="1"/>
    <s v="n.a."/>
    <n v="0"/>
    <s v="n.a."/>
    <s v="n.a."/>
    <s v="n.a."/>
    <s v="n.a."/>
    <n v="0"/>
  </r>
  <r>
    <s v="GMM"/>
    <x v="1"/>
    <x v="0"/>
    <s v="Niguarda"/>
    <x v="29"/>
    <x v="11"/>
    <x v="27"/>
    <x v="5"/>
    <x v="16"/>
    <x v="0"/>
    <s v="Neuroradiologia Attivita' Diagnostica"/>
    <s v="12/11/2017"/>
    <x v="0"/>
    <s v="18/12/2008"/>
    <m/>
    <m/>
    <m/>
    <m/>
    <m/>
    <m/>
    <x v="1"/>
    <x v="0"/>
    <x v="1"/>
    <s v="n.a."/>
    <n v="0"/>
    <s v="n.a."/>
    <s v="n.a."/>
    <s v="n.a."/>
    <s v="n.a."/>
    <n v="0"/>
  </r>
  <r>
    <s v="GMM"/>
    <x v="1"/>
    <x v="0"/>
    <s v="Niguarda"/>
    <x v="30"/>
    <x v="11"/>
    <x v="28"/>
    <x v="5"/>
    <x v="16"/>
    <x v="0"/>
    <s v="Neuroradiologia Attivita' Diagnostica"/>
    <s v="12/11/2017"/>
    <x v="0"/>
    <s v="18/12/2008"/>
    <m/>
    <m/>
    <m/>
    <m/>
    <m/>
    <m/>
    <x v="1"/>
    <x v="0"/>
    <x v="1"/>
    <s v="n.a."/>
    <n v="0"/>
    <s v="n.a."/>
    <s v="n.a."/>
    <s v="n.a."/>
    <s v="n.a."/>
    <n v="0"/>
  </r>
  <r>
    <s v="GMM"/>
    <x v="1"/>
    <x v="0"/>
    <s v="Niguarda"/>
    <x v="31"/>
    <x v="11"/>
    <x v="29"/>
    <x v="14"/>
    <x v="17"/>
    <x v="0"/>
    <s v="Neuroradiologia Attivita' Diagnostica"/>
    <s v="12/11/2017"/>
    <x v="0"/>
    <s v="18/12/2008"/>
    <m/>
    <m/>
    <m/>
    <m/>
    <m/>
    <m/>
    <x v="1"/>
    <x v="0"/>
    <x v="1"/>
    <s v="n.a."/>
    <n v="0"/>
    <s v="n.a."/>
    <s v="n.a."/>
    <s v="n.a."/>
    <s v="n.a."/>
    <n v="0"/>
  </r>
  <r>
    <s v="GMM"/>
    <x v="1"/>
    <x v="0"/>
    <s v="Niguarda"/>
    <x v="32"/>
    <x v="11"/>
    <x v="30"/>
    <x v="10"/>
    <x v="18"/>
    <x v="0"/>
    <s v="Neuroradiologia Attivita' Diagnostica"/>
    <s v="12/11/2017"/>
    <x v="0"/>
    <s v="18/12/2008"/>
    <m/>
    <m/>
    <m/>
    <m/>
    <m/>
    <m/>
    <x v="1"/>
    <x v="0"/>
    <x v="1"/>
    <s v="n.a."/>
    <n v="0"/>
    <s v="n.a."/>
    <s v="n.a."/>
    <s v="n.a."/>
    <s v="n.a."/>
    <n v="0"/>
  </r>
  <r>
    <s v="GMM"/>
    <x v="1"/>
    <x v="0"/>
    <s v="Niguarda"/>
    <x v="33"/>
    <x v="11"/>
    <x v="31"/>
    <x v="10"/>
    <x v="19"/>
    <x v="0"/>
    <s v="Neuroradiologia Attivita' Diagnostica"/>
    <s v="12/11/2017"/>
    <x v="0"/>
    <s v="18/12/2008"/>
    <m/>
    <m/>
    <m/>
    <m/>
    <m/>
    <m/>
    <x v="1"/>
    <x v="0"/>
    <x v="1"/>
    <s v="n.a."/>
    <n v="0"/>
    <s v="n.a."/>
    <s v="n.a."/>
    <s v="n.a."/>
    <s v="n.a."/>
    <n v="0"/>
  </r>
  <r>
    <s v="GMM"/>
    <x v="1"/>
    <x v="0"/>
    <s v="Niguarda"/>
    <x v="34"/>
    <x v="11"/>
    <x v="32"/>
    <x v="15"/>
    <x v="20"/>
    <x v="0"/>
    <s v="Neuroradiologia Attivita' Diagnostica"/>
    <s v="12/11/2017"/>
    <x v="0"/>
    <s v="17/06/2009"/>
    <m/>
    <m/>
    <n v="10800"/>
    <m/>
    <m/>
    <m/>
    <x v="1"/>
    <x v="0"/>
    <x v="1"/>
    <s v="n.a."/>
    <n v="0"/>
    <s v="n.a."/>
    <s v="n.a."/>
    <s v="n.a."/>
    <s v="n.a."/>
    <n v="0"/>
  </r>
  <r>
    <s v="GMM"/>
    <x v="1"/>
    <x v="0"/>
    <s v="Niguarda"/>
    <x v="35"/>
    <x v="11"/>
    <x v="33"/>
    <x v="10"/>
    <x v="21"/>
    <x v="0"/>
    <s v="Neuroradiologia Attivita' Diagnostica"/>
    <s v="12/11/2017"/>
    <x v="0"/>
    <s v="23/10/2014"/>
    <m/>
    <m/>
    <n v="0"/>
    <m/>
    <m/>
    <m/>
    <x v="1"/>
    <x v="0"/>
    <x v="1"/>
    <s v="n.a."/>
    <n v="0"/>
    <s v="n.a."/>
    <s v="n.a."/>
    <s v="n.a."/>
    <s v="n.a."/>
    <n v="0"/>
  </r>
  <r>
    <s v="GMS"/>
    <x v="0"/>
    <x v="0"/>
    <s v="Niguarda"/>
    <x v="36"/>
    <x v="12"/>
    <x v="34"/>
    <x v="16"/>
    <x v="22"/>
    <x v="0"/>
    <s v="Medicina Nucleare Attivita' Diagnostico Terapeutica"/>
    <s v="11/03/2004"/>
    <x v="0"/>
    <s v="12/03/2003"/>
    <m/>
    <m/>
    <n v="309874"/>
    <n v="22000"/>
    <m/>
    <m/>
    <x v="5"/>
    <x v="0"/>
    <x v="1"/>
    <s v="n.a."/>
    <n v="22000"/>
    <s v="n.a."/>
    <s v="n.a."/>
    <s v="n.a."/>
    <s v="n.a."/>
    <n v="22000"/>
  </r>
  <r>
    <s v="GMS"/>
    <x v="0"/>
    <x v="0"/>
    <s v="Niguarda"/>
    <x v="37"/>
    <x v="12"/>
    <x v="35"/>
    <x v="8"/>
    <x v="23"/>
    <x v="0"/>
    <s v="Medicina Nucleare Attivita' Diagnostico Terapeutica"/>
    <s v="11/03/2006"/>
    <x v="0"/>
    <s v="12/03/2003"/>
    <m/>
    <m/>
    <m/>
    <m/>
    <m/>
    <m/>
    <x v="1"/>
    <x v="0"/>
    <x v="1"/>
    <s v="n.a."/>
    <n v="0"/>
    <s v="n.a."/>
    <s v="n.a."/>
    <s v="n.a."/>
    <s v="n.a."/>
    <n v="0"/>
  </r>
  <r>
    <s v="Hologic"/>
    <x v="0"/>
    <x v="0"/>
    <s v="Niguarda"/>
    <x v="38"/>
    <x v="12"/>
    <x v="36"/>
    <x v="8"/>
    <x v="23"/>
    <x v="0"/>
    <s v="Medicina Nucleare Attivita' Diagnostico Terapeutica"/>
    <s v="11/03/2006"/>
    <x v="0"/>
    <s v="12/03/2003"/>
    <m/>
    <m/>
    <m/>
    <m/>
    <m/>
    <m/>
    <x v="1"/>
    <x v="0"/>
    <x v="1"/>
    <s v="n.a."/>
    <n v="0"/>
    <s v="n.a."/>
    <s v="n.a."/>
    <s v="n.a."/>
    <s v="n.a."/>
    <n v="0"/>
  </r>
  <r>
    <s v="Hologic"/>
    <x v="0"/>
    <x v="0"/>
    <s v="Niguarda"/>
    <x v="39"/>
    <x v="12"/>
    <x v="37"/>
    <x v="8"/>
    <x v="24"/>
    <x v="0"/>
    <s v="Medicina Nucleare Attivita' Diagnostico Terapeutica"/>
    <s v="11/03/2006"/>
    <x v="0"/>
    <s v="12/03/2003"/>
    <m/>
    <m/>
    <m/>
    <m/>
    <m/>
    <m/>
    <x v="1"/>
    <x v="0"/>
    <x v="1"/>
    <s v="n.a."/>
    <n v="0"/>
    <s v="n.a."/>
    <s v="n.a."/>
    <s v="n.a."/>
    <s v="n.a."/>
    <n v="0"/>
  </r>
  <r>
    <s v="Hologic"/>
    <x v="0"/>
    <x v="0"/>
    <s v="Niguarda"/>
    <x v="40"/>
    <x v="12"/>
    <x v="38"/>
    <x v="8"/>
    <x v="24"/>
    <x v="0"/>
    <s v="Medicina Nucleare Attivita' Diagnostico Terapeutica"/>
    <s v="11/03/2006"/>
    <x v="0"/>
    <s v="12/03/2003"/>
    <m/>
    <m/>
    <m/>
    <m/>
    <m/>
    <m/>
    <x v="1"/>
    <x v="0"/>
    <x v="1"/>
    <s v="n.a."/>
    <n v="0"/>
    <s v="n.a."/>
    <s v="n.a."/>
    <s v="n.a."/>
    <s v="n.a."/>
    <n v="0"/>
  </r>
  <r>
    <s v="Mecall"/>
    <x v="0"/>
    <x v="0"/>
    <s v="Niguarda"/>
    <x v="41"/>
    <x v="12"/>
    <x v="39"/>
    <x v="8"/>
    <x v="10"/>
    <x v="0"/>
    <s v="Medicina Nucleare Attivita' Diagnostico Terapeutica"/>
    <s v="11/03/2006"/>
    <x v="0"/>
    <s v="12/03/2003"/>
    <m/>
    <m/>
    <m/>
    <m/>
    <m/>
    <m/>
    <x v="1"/>
    <x v="0"/>
    <x v="1"/>
    <s v="n.a."/>
    <n v="0"/>
    <s v="n.a."/>
    <s v="n.a."/>
    <s v="n.a."/>
    <s v="n.a."/>
    <n v="0"/>
  </r>
  <r>
    <s v="Mecall"/>
    <x v="0"/>
    <x v="0"/>
    <s v="Niguarda"/>
    <x v="42"/>
    <x v="12"/>
    <x v="40"/>
    <x v="8"/>
    <x v="25"/>
    <x v="0"/>
    <s v="Medicina Nucleare Attivita' Diagnostico Terapeutica"/>
    <s v="11/03/2006"/>
    <x v="0"/>
    <s v="12/03/2003"/>
    <m/>
    <m/>
    <m/>
    <m/>
    <m/>
    <m/>
    <x v="1"/>
    <x v="0"/>
    <x v="1"/>
    <s v="n.a."/>
    <n v="0"/>
    <s v="n.a."/>
    <s v="n.a."/>
    <s v="n.a."/>
    <s v="n.a."/>
    <n v="0"/>
  </r>
  <r>
    <s v="Mecall"/>
    <x v="0"/>
    <x v="0"/>
    <s v="Niguarda"/>
    <x v="43"/>
    <x v="12"/>
    <x v="41"/>
    <x v="8"/>
    <x v="25"/>
    <x v="0"/>
    <s v="Medicina Nucleare Attivita' Diagnostico Terapeutica"/>
    <s v="11/03/2006"/>
    <x v="0"/>
    <s v="12/03/2003"/>
    <m/>
    <m/>
    <m/>
    <m/>
    <m/>
    <m/>
    <x v="1"/>
    <x v="0"/>
    <x v="1"/>
    <s v="n.a."/>
    <n v="0"/>
    <s v="n.a."/>
    <s v="n.a."/>
    <s v="n.a."/>
    <s v="n.a."/>
    <n v="0"/>
  </r>
  <r>
    <s v="Philips"/>
    <x v="0"/>
    <x v="0"/>
    <s v="Niguarda"/>
    <x v="44"/>
    <x v="12"/>
    <x v="42"/>
    <x v="8"/>
    <x v="26"/>
    <x v="0"/>
    <s v="Medicina Nucleare Attivita' Diagnostico Terapeutica"/>
    <s v="11/03/2006"/>
    <x v="0"/>
    <s v="12/03/2003"/>
    <m/>
    <m/>
    <m/>
    <m/>
    <m/>
    <m/>
    <x v="1"/>
    <x v="0"/>
    <x v="1"/>
    <s v="n.a."/>
    <n v="0"/>
    <s v="n.a."/>
    <s v="n.a."/>
    <s v="n.a."/>
    <s v="n.a."/>
    <n v="0"/>
  </r>
  <r>
    <s v="Philips"/>
    <x v="0"/>
    <x v="0"/>
    <s v="Niguarda"/>
    <x v="45"/>
    <x v="12"/>
    <x v="43"/>
    <x v="8"/>
    <x v="26"/>
    <x v="0"/>
    <s v="Medicina Nucleare Attivita' Diagnostico Terapeutica"/>
    <s v="11/03/2006"/>
    <x v="0"/>
    <s v="12/02/1933"/>
    <m/>
    <m/>
    <m/>
    <m/>
    <m/>
    <m/>
    <x v="1"/>
    <x v="0"/>
    <x v="1"/>
    <s v="n.a."/>
    <n v="0"/>
    <s v="n.a."/>
    <s v="n.a."/>
    <s v="n.a."/>
    <s v="n.a."/>
    <n v="0"/>
  </r>
  <r>
    <s v="Philips"/>
    <x v="0"/>
    <x v="0"/>
    <s v="Niguarda"/>
    <x v="46"/>
    <x v="12"/>
    <x v="44"/>
    <x v="8"/>
    <x v="10"/>
    <x v="0"/>
    <s v="Medicina Nucleare Attivita' Diagnostico Terapeutica"/>
    <s v="11/03/2006"/>
    <x v="0"/>
    <s v="12/03/2003"/>
    <m/>
    <m/>
    <m/>
    <m/>
    <m/>
    <m/>
    <x v="1"/>
    <x v="0"/>
    <x v="1"/>
    <s v="n.a."/>
    <n v="0"/>
    <s v="n.a."/>
    <s v="n.a."/>
    <s v="n.a."/>
    <s v="n.a."/>
    <n v="0"/>
  </r>
  <r>
    <s v="Philips"/>
    <x v="0"/>
    <x v="0"/>
    <s v="Niguarda"/>
    <x v="47"/>
    <x v="12"/>
    <x v="45"/>
    <x v="17"/>
    <x v="27"/>
    <x v="0"/>
    <s v="Medicina Nucleare Attivita' Diagnostico Terapeutica"/>
    <s v="11/03/2006"/>
    <x v="0"/>
    <s v="12/03/2003"/>
    <m/>
    <m/>
    <m/>
    <m/>
    <m/>
    <m/>
    <x v="1"/>
    <x v="0"/>
    <x v="1"/>
    <s v="n.a."/>
    <n v="0"/>
    <s v="n.a."/>
    <s v="n.a."/>
    <s v="n.a."/>
    <s v="n.a."/>
    <n v="0"/>
  </r>
  <r>
    <s v="Philips"/>
    <x v="1"/>
    <x v="0"/>
    <s v="Niguarda"/>
    <x v="48"/>
    <x v="12"/>
    <x v="46"/>
    <x v="10"/>
    <x v="22"/>
    <x v="0"/>
    <s v="Medicina Nucleare Attivita' Diagnostico Terapeutica"/>
    <s v="12/03/2006"/>
    <x v="0"/>
    <s v="12/03/2003"/>
    <m/>
    <m/>
    <m/>
    <m/>
    <m/>
    <m/>
    <x v="1"/>
    <x v="0"/>
    <x v="2"/>
    <n v="0"/>
    <n v="0"/>
    <s v="n.a."/>
    <s v="n.a."/>
    <s v="n.a."/>
    <s v="n.a."/>
    <n v="0"/>
  </r>
  <r>
    <s v="Philips"/>
    <x v="1"/>
    <x v="0"/>
    <s v="Niguarda"/>
    <x v="49"/>
    <x v="12"/>
    <x v="47"/>
    <x v="9"/>
    <x v="28"/>
    <x v="0"/>
    <s v="Medicina Nucleare Attivita' Diagnostico Terapeutica"/>
    <s v="12/03/2006"/>
    <x v="0"/>
    <s v="12/03/2003"/>
    <m/>
    <m/>
    <m/>
    <m/>
    <m/>
    <m/>
    <x v="1"/>
    <x v="0"/>
    <x v="2"/>
    <n v="0"/>
    <n v="0"/>
    <s v="n.a."/>
    <s v="n.a."/>
    <s v="n.a."/>
    <s v="n.a."/>
    <n v="0"/>
  </r>
  <r>
    <s v="Philips"/>
    <x v="1"/>
    <x v="0"/>
    <s v="Niguarda"/>
    <x v="50"/>
    <x v="12"/>
    <x v="48"/>
    <x v="9"/>
    <x v="28"/>
    <x v="0"/>
    <s v="Medicina Nucleare Attivita' Diagnostico Terapeutica"/>
    <s v="12/03/2006"/>
    <x v="0"/>
    <s v="12/03/2003"/>
    <m/>
    <m/>
    <m/>
    <m/>
    <m/>
    <m/>
    <x v="1"/>
    <x v="0"/>
    <x v="2"/>
    <n v="0"/>
    <n v="0"/>
    <s v="n.a."/>
    <s v="n.a."/>
    <s v="n.a."/>
    <s v="n.a."/>
    <n v="0"/>
  </r>
  <r>
    <s v="Philips"/>
    <x v="1"/>
    <x v="0"/>
    <s v="Niguarda"/>
    <x v="51"/>
    <x v="12"/>
    <x v="49"/>
    <x v="5"/>
    <x v="29"/>
    <x v="0"/>
    <s v="Medicina Nucleare Attivita' Diagnostico Terapeutica"/>
    <s v="12/03/2006"/>
    <x v="0"/>
    <s v="12/03/2003"/>
    <m/>
    <m/>
    <m/>
    <m/>
    <m/>
    <m/>
    <x v="1"/>
    <x v="0"/>
    <x v="2"/>
    <n v="0"/>
    <n v="0"/>
    <s v="n.a."/>
    <s v="n.a."/>
    <s v="n.a."/>
    <s v="n.a."/>
    <n v="0"/>
  </r>
  <r>
    <s v="Philips"/>
    <x v="1"/>
    <x v="0"/>
    <s v="Niguarda"/>
    <x v="52"/>
    <x v="12"/>
    <x v="50"/>
    <x v="5"/>
    <x v="29"/>
    <x v="0"/>
    <s v="Medicina Nucleare Attivita' Diagnostico Terapeutica"/>
    <s v="12/03/2006"/>
    <x v="0"/>
    <s v="12/03/2003"/>
    <m/>
    <m/>
    <m/>
    <m/>
    <m/>
    <m/>
    <x v="1"/>
    <x v="0"/>
    <x v="2"/>
    <n v="0"/>
    <n v="0"/>
    <s v="n.a."/>
    <s v="n.a."/>
    <s v="n.a."/>
    <s v="n.a."/>
    <n v="0"/>
  </r>
  <r>
    <s v="Philips"/>
    <x v="0"/>
    <x v="0"/>
    <s v="Niguarda"/>
    <x v="53"/>
    <x v="13"/>
    <x v="51"/>
    <x v="11"/>
    <x v="13"/>
    <x v="0"/>
    <s v="Radiologia Attivita' Diagnostica Ospedaliera Blocco SUD"/>
    <s v="28/09/2008"/>
    <x v="0"/>
    <s v="28/09/2006"/>
    <m/>
    <m/>
    <n v="1019999.64"/>
    <n v="47800"/>
    <s v="4701000030/ING /808-22E"/>
    <s v="2023-ANIG-34482_x000a_2023-ANIG-34982"/>
    <x v="4"/>
    <x v="0"/>
    <x v="1"/>
    <s v="n.a."/>
    <n v="47800"/>
    <s v="n.a."/>
    <s v="n.a."/>
    <s v="n.a."/>
    <s v="n.a."/>
    <n v="47800"/>
  </r>
  <r>
    <s v="Philips"/>
    <x v="0"/>
    <x v="0"/>
    <s v="Niguarda"/>
    <x v="54"/>
    <x v="13"/>
    <x v="52"/>
    <x v="7"/>
    <x v="14"/>
    <x v="0"/>
    <s v="Radiologia Attivita' Diagnostica Ospedaliera Blocco SUD"/>
    <s v="28/09/2008"/>
    <x v="0"/>
    <s v="28/09/2006"/>
    <m/>
    <m/>
    <m/>
    <m/>
    <m/>
    <m/>
    <x v="1"/>
    <x v="0"/>
    <x v="1"/>
    <s v="n.a."/>
    <n v="0"/>
    <s v="n.a."/>
    <s v="n.a."/>
    <s v="n.a."/>
    <s v="n.a."/>
    <n v="0"/>
  </r>
  <r>
    <s v="Philips"/>
    <x v="0"/>
    <x v="0"/>
    <s v="Niguarda"/>
    <x v="55"/>
    <x v="13"/>
    <x v="53"/>
    <x v="5"/>
    <x v="16"/>
    <x v="0"/>
    <s v="Radiologia Attivita' Diagnostica Ospedaliera Blocco SUD"/>
    <s v="28/09/2008"/>
    <x v="0"/>
    <s v="28/09/2006"/>
    <m/>
    <m/>
    <m/>
    <m/>
    <m/>
    <m/>
    <x v="1"/>
    <x v="0"/>
    <x v="1"/>
    <s v="n.a."/>
    <n v="0"/>
    <s v="n.a."/>
    <s v="n.a."/>
    <s v="n.a."/>
    <s v="n.a."/>
    <n v="0"/>
  </r>
  <r>
    <s v="Philips"/>
    <x v="0"/>
    <x v="0"/>
    <s v="Niguarda"/>
    <x v="56"/>
    <x v="13"/>
    <x v="54"/>
    <x v="9"/>
    <x v="30"/>
    <x v="0"/>
    <s v="Radiologia Attivita' Diagnostica Ospedaliera Blocco SUD"/>
    <s v="28/09/2008"/>
    <x v="0"/>
    <s v="28/09/2006"/>
    <m/>
    <m/>
    <m/>
    <m/>
    <m/>
    <m/>
    <x v="1"/>
    <x v="0"/>
    <x v="1"/>
    <s v="n.a."/>
    <n v="0"/>
    <s v="n.a."/>
    <s v="n.a."/>
    <s v="n.a."/>
    <s v="n.a."/>
    <n v="0"/>
  </r>
  <r>
    <s v="Philips"/>
    <x v="0"/>
    <x v="0"/>
    <s v="Niguarda"/>
    <x v="57"/>
    <x v="13"/>
    <x v="16"/>
    <x v="18"/>
    <x v="31"/>
    <x v="0"/>
    <s v="Radiologia Attivita' Diagnostica Ospedaliera Blocco SUD"/>
    <s v="28/09/2008"/>
    <x v="0"/>
    <s v="28/09/2006"/>
    <m/>
    <m/>
    <n v="5969.77"/>
    <m/>
    <m/>
    <m/>
    <x v="1"/>
    <x v="0"/>
    <x v="1"/>
    <s v="n.a."/>
    <n v="0"/>
    <s v="n.a."/>
    <s v="n.a."/>
    <s v="n.a."/>
    <s v="n.a."/>
    <n v="0"/>
  </r>
  <r>
    <s v="Philips"/>
    <x v="0"/>
    <x v="0"/>
    <s v="Niguarda"/>
    <x v="58"/>
    <x v="13"/>
    <x v="55"/>
    <x v="10"/>
    <x v="18"/>
    <x v="0"/>
    <s v="Radiologia Attivita' Diagnostica Ospedaliera Blocco SUD"/>
    <s v="28/09/2008"/>
    <x v="0"/>
    <s v="28/09/2006"/>
    <m/>
    <m/>
    <m/>
    <m/>
    <m/>
    <m/>
    <x v="1"/>
    <x v="0"/>
    <x v="1"/>
    <s v="n.a."/>
    <n v="0"/>
    <s v="n.a."/>
    <s v="n.a."/>
    <s v="n.a."/>
    <s v="n.a."/>
    <n v="0"/>
  </r>
  <r>
    <s v="Philips"/>
    <x v="0"/>
    <x v="0"/>
    <s v="Niguarda"/>
    <x v="59"/>
    <x v="13"/>
    <x v="56"/>
    <x v="10"/>
    <x v="21"/>
    <x v="0"/>
    <s v="Radiologia Attivita' Diagnostica Ospedaliera Blocco SUD"/>
    <s v="28/09/2008"/>
    <x v="0"/>
    <s v="28/09/2006"/>
    <m/>
    <m/>
    <m/>
    <m/>
    <m/>
    <m/>
    <x v="1"/>
    <x v="0"/>
    <x v="1"/>
    <s v="n.a."/>
    <n v="0"/>
    <s v="n.a."/>
    <s v="n.a."/>
    <s v="n.a."/>
    <s v="n.a."/>
    <n v="0"/>
  </r>
  <r>
    <s v="Philips"/>
    <x v="0"/>
    <x v="0"/>
    <s v="Niguarda"/>
    <x v="60"/>
    <x v="13"/>
    <x v="57"/>
    <x v="10"/>
    <x v="19"/>
    <x v="0"/>
    <s v="Radiologia Attivita' Diagnostica Ospedaliera Blocco SUD"/>
    <s v="28/09/2008"/>
    <x v="0"/>
    <s v="28/09/2006"/>
    <m/>
    <m/>
    <m/>
    <m/>
    <m/>
    <m/>
    <x v="1"/>
    <x v="0"/>
    <x v="1"/>
    <s v="n.a."/>
    <n v="0"/>
    <s v="n.a."/>
    <s v="n.a."/>
    <s v="n.a."/>
    <s v="n.a."/>
    <n v="0"/>
  </r>
  <r>
    <s v="Philips"/>
    <x v="0"/>
    <x v="0"/>
    <s v="Niguarda"/>
    <x v="61"/>
    <x v="13"/>
    <x v="58"/>
    <x v="9"/>
    <x v="11"/>
    <x v="0"/>
    <s v="Medicina Nucleare CC"/>
    <s v="28/09/2008"/>
    <x v="0"/>
    <s v="23/01/2019"/>
    <m/>
    <m/>
    <m/>
    <m/>
    <m/>
    <m/>
    <x v="1"/>
    <x v="0"/>
    <x v="1"/>
    <s v="n.a."/>
    <n v="0"/>
    <s v="n.a."/>
    <s v="n.a."/>
    <s v="n.a."/>
    <s v="n.a."/>
    <n v="0"/>
  </r>
  <r>
    <s v="Philips"/>
    <x v="1"/>
    <x v="0"/>
    <s v="Niguarda"/>
    <x v="62"/>
    <x v="14"/>
    <x v="59"/>
    <x v="19"/>
    <x v="32"/>
    <x v="0"/>
    <s v="Radiologia Attivita' Diagnostica Ospedaliera Blocco SUD"/>
    <s v="05/09/2011"/>
    <x v="0"/>
    <s v="06/09/2010"/>
    <m/>
    <m/>
    <n v="322800"/>
    <n v="17800"/>
    <s v="4701000030/ING /808-22E"/>
    <s v="2023-ANIG-34482_x000a_2023-ANIG-34982"/>
    <x v="6"/>
    <x v="1"/>
    <x v="3"/>
    <s v="n.a."/>
    <s v="n.a."/>
    <s v="n.a."/>
    <s v="n.a."/>
    <s v="n.a."/>
    <s v="n.a."/>
    <n v="0"/>
  </r>
  <r>
    <s v="Philips"/>
    <x v="1"/>
    <x v="0"/>
    <s v="Niguarda"/>
    <x v="63"/>
    <x v="14"/>
    <x v="60"/>
    <x v="20"/>
    <x v="32"/>
    <x v="0"/>
    <s v="Radiologia Attivita' Diagnostica Ospedaliera Blocco SUD"/>
    <s v="05/06/2011"/>
    <x v="0"/>
    <s v="06/09/2010"/>
    <m/>
    <m/>
    <m/>
    <m/>
    <m/>
    <m/>
    <x v="1"/>
    <x v="1"/>
    <x v="3"/>
    <s v="n.a."/>
    <s v="n.a."/>
    <s v="n.a."/>
    <s v="n.a."/>
    <s v="n.a."/>
    <s v="n.a."/>
    <n v="0"/>
  </r>
  <r>
    <s v="Philips"/>
    <x v="1"/>
    <x v="0"/>
    <s v="Niguarda"/>
    <x v="64"/>
    <x v="14"/>
    <x v="16"/>
    <x v="21"/>
    <x v="32"/>
    <x v="0"/>
    <s v="Radiologia Attivita' Diagnostica Ospedaliera Blocco SUD"/>
    <s v="05/09/2011"/>
    <x v="0"/>
    <s v="06/09/2010"/>
    <m/>
    <m/>
    <m/>
    <m/>
    <m/>
    <m/>
    <x v="1"/>
    <x v="1"/>
    <x v="3"/>
    <s v="n.a."/>
    <s v="n.a."/>
    <s v="n.a."/>
    <s v="n.a."/>
    <s v="n.a."/>
    <s v="n.a."/>
    <n v="0"/>
  </r>
  <r>
    <s v="Philips"/>
    <x v="0"/>
    <x v="0"/>
    <s v="Niguarda"/>
    <x v="65"/>
    <x v="15"/>
    <x v="61"/>
    <x v="0"/>
    <x v="33"/>
    <x v="0"/>
    <s v="Radiologia Attivita' Diagnostica Ospedaliera DEA"/>
    <s v="17/05/2008"/>
    <x v="1"/>
    <s v="18/05/2007"/>
    <m/>
    <m/>
    <n v="40800"/>
    <n v="1440"/>
    <s v="4701000030/ING /808-22E"/>
    <s v="2023-ANIG-34482_x000a_2023-ANIG-34982"/>
    <x v="0"/>
    <x v="0"/>
    <x v="0"/>
    <s v="n.a."/>
    <n v="1440"/>
    <n v="1440"/>
    <n v="1440"/>
    <n v="1440"/>
    <n v="1440"/>
    <n v="7200"/>
  </r>
  <r>
    <s v="Philips"/>
    <x v="0"/>
    <x v="0"/>
    <s v="Niguarda"/>
    <x v="66"/>
    <x v="16"/>
    <x v="62"/>
    <x v="0"/>
    <x v="33"/>
    <x v="0"/>
    <s v="Radiologia Attivita' Diagnostica Ospedaliera Blocco SUD"/>
    <s v="17/05/2008"/>
    <x v="1"/>
    <s v="18/05/2007"/>
    <m/>
    <m/>
    <n v="40800"/>
    <n v="1440"/>
    <s v="4701000030/ING /808-22E"/>
    <s v="2023-ANIG-34482_x000a_2023-ANIG-34982"/>
    <x v="0"/>
    <x v="0"/>
    <x v="0"/>
    <s v="n.a."/>
    <n v="1440"/>
    <n v="1440"/>
    <n v="1440"/>
    <n v="1440"/>
    <n v="1440"/>
    <n v="7200"/>
  </r>
  <r>
    <s v="Philips"/>
    <x v="0"/>
    <x v="0"/>
    <s v="Niguarda"/>
    <x v="67"/>
    <x v="17"/>
    <x v="63"/>
    <x v="22"/>
    <x v="34"/>
    <x v="0"/>
    <s v="Radiologia Attivita' Diagnostica Ospedaliera DEA"/>
    <s v="30/09/2007"/>
    <x v="2"/>
    <s v="31/05/2001"/>
    <m/>
    <m/>
    <n v="50000"/>
    <n v="9789.4"/>
    <s v="4701000030/ING /808-22E"/>
    <s v="2023-ANIG-34482_x000a_2023-ANIG-34982"/>
    <x v="7"/>
    <x v="0"/>
    <x v="0"/>
    <s v="n.a."/>
    <n v="9789.4"/>
    <n v="9789.4"/>
    <n v="9789.4"/>
    <n v="9789.4"/>
    <n v="9789.4"/>
    <n v="48947"/>
  </r>
  <r>
    <s v="Philips"/>
    <x v="0"/>
    <x v="0"/>
    <s v="Niguarda"/>
    <x v="68"/>
    <x v="17"/>
    <x v="64"/>
    <x v="23"/>
    <x v="35"/>
    <x v="0"/>
    <s v="Radiologia Attivita' Diagnostica Ospedaliera DEA"/>
    <s v="30/09/2007"/>
    <x v="2"/>
    <s v="31/05/2001"/>
    <m/>
    <m/>
    <m/>
    <m/>
    <m/>
    <m/>
    <x v="1"/>
    <x v="0"/>
    <x v="0"/>
    <s v="n.a."/>
    <n v="0"/>
    <n v="0"/>
    <n v="0"/>
    <n v="0"/>
    <n v="0"/>
    <n v="0"/>
  </r>
  <r>
    <s v="Philips"/>
    <x v="0"/>
    <x v="0"/>
    <s v="Niguarda"/>
    <x v="69"/>
    <x v="17"/>
    <x v="65"/>
    <x v="24"/>
    <x v="36"/>
    <x v="0"/>
    <s v="Radiologia Attivita' Diagnostica Ospedaliera DEA"/>
    <s v="30/09/2007"/>
    <x v="2"/>
    <s v="31/05/2001"/>
    <m/>
    <m/>
    <m/>
    <m/>
    <m/>
    <m/>
    <x v="1"/>
    <x v="0"/>
    <x v="0"/>
    <s v="n.a."/>
    <n v="0"/>
    <n v="0"/>
    <n v="0"/>
    <n v="0"/>
    <n v="0"/>
    <n v="0"/>
  </r>
  <r>
    <s v="Philips"/>
    <x v="0"/>
    <x v="0"/>
    <s v="Niguarda"/>
    <x v="70"/>
    <x v="17"/>
    <x v="66"/>
    <x v="25"/>
    <x v="37"/>
    <x v="0"/>
    <s v="Radiologia Attivita' Diagnostica Ospedaliera DEA"/>
    <s v="30/09/2007"/>
    <x v="2"/>
    <s v="31/05/2001"/>
    <m/>
    <m/>
    <m/>
    <m/>
    <m/>
    <m/>
    <x v="1"/>
    <x v="0"/>
    <x v="0"/>
    <s v="n.a."/>
    <n v="0"/>
    <n v="0"/>
    <n v="0"/>
    <n v="0"/>
    <n v="0"/>
    <n v="0"/>
  </r>
  <r>
    <s v="Philips"/>
    <x v="0"/>
    <x v="0"/>
    <s v="Niguarda"/>
    <x v="71"/>
    <x v="17"/>
    <x v="67"/>
    <x v="1"/>
    <x v="38"/>
    <x v="0"/>
    <s v="Radiologia Attivita' Diagnostica Ospedaliera DEA"/>
    <s v="30/09/2007"/>
    <x v="2"/>
    <s v="31/05/2001"/>
    <m/>
    <m/>
    <m/>
    <m/>
    <m/>
    <m/>
    <x v="1"/>
    <x v="0"/>
    <x v="0"/>
    <s v="n.a."/>
    <n v="0"/>
    <n v="0"/>
    <n v="0"/>
    <n v="0"/>
    <n v="0"/>
    <n v="0"/>
  </r>
  <r>
    <s v="Philips"/>
    <x v="0"/>
    <x v="0"/>
    <s v="Niguarda"/>
    <x v="72"/>
    <x v="17"/>
    <x v="68"/>
    <x v="26"/>
    <x v="39"/>
    <x v="0"/>
    <s v="Radiologia Attivita' Diagnostica Ospedaliera DEA"/>
    <s v="30/09/2007"/>
    <x v="2"/>
    <s v="31/05/2001"/>
    <m/>
    <m/>
    <m/>
    <m/>
    <m/>
    <m/>
    <x v="1"/>
    <x v="0"/>
    <x v="0"/>
    <s v="n.a."/>
    <n v="0"/>
    <n v="0"/>
    <n v="0"/>
    <n v="0"/>
    <n v="0"/>
    <n v="0"/>
  </r>
  <r>
    <s v="Philips"/>
    <x v="0"/>
    <x v="0"/>
    <s v="Niguarda"/>
    <x v="73"/>
    <x v="18"/>
    <x v="69"/>
    <x v="22"/>
    <x v="34"/>
    <x v="0"/>
    <s v="Ortopedia e Traumatologia Degenza Traumatologia DEA NORD"/>
    <s v="30/09/2007"/>
    <x v="2"/>
    <s v="29/03/2002"/>
    <m/>
    <m/>
    <n v="50000"/>
    <n v="9789.4"/>
    <s v="4701000030/ING /808-22E"/>
    <s v="2023-ANIG-34482_x000a_2023-ANIG-34982"/>
    <x v="7"/>
    <x v="0"/>
    <x v="0"/>
    <s v="n.a."/>
    <n v="9789.4"/>
    <n v="9789.4"/>
    <n v="9789.4"/>
    <n v="9789.4"/>
    <n v="9789.4"/>
    <n v="48947"/>
  </r>
  <r>
    <s v="Philips"/>
    <x v="0"/>
    <x v="0"/>
    <s v="Niguarda"/>
    <x v="74"/>
    <x v="18"/>
    <x v="70"/>
    <x v="23"/>
    <x v="35"/>
    <x v="0"/>
    <s v="Ortopedia e Traumatologia Degenza Traumatologia DEA NORD"/>
    <s v="30/09/2007"/>
    <x v="2"/>
    <s v="29/03/2002"/>
    <m/>
    <m/>
    <m/>
    <m/>
    <m/>
    <m/>
    <x v="1"/>
    <x v="0"/>
    <x v="0"/>
    <s v="n.a."/>
    <n v="0"/>
    <n v="0"/>
    <n v="0"/>
    <n v="0"/>
    <n v="0"/>
    <n v="0"/>
  </r>
  <r>
    <s v="Philips"/>
    <x v="0"/>
    <x v="0"/>
    <s v="Niguarda"/>
    <x v="75"/>
    <x v="18"/>
    <x v="71"/>
    <x v="24"/>
    <x v="36"/>
    <x v="0"/>
    <s v="Ortopedia e Traumatologia Degenza Traumatologia DEA NORD"/>
    <s v="30/09/2007"/>
    <x v="2"/>
    <s v="29/03/2002"/>
    <m/>
    <m/>
    <m/>
    <m/>
    <m/>
    <m/>
    <x v="1"/>
    <x v="0"/>
    <x v="0"/>
    <s v="n.a."/>
    <n v="0"/>
    <n v="0"/>
    <n v="0"/>
    <n v="0"/>
    <n v="0"/>
    <n v="0"/>
  </r>
  <r>
    <s v="Philips"/>
    <x v="0"/>
    <x v="0"/>
    <s v="Niguarda"/>
    <x v="76"/>
    <x v="18"/>
    <x v="72"/>
    <x v="26"/>
    <x v="39"/>
    <x v="0"/>
    <s v="Ortopedia e Traumatologia Degenza Traumatologia DEA NORD"/>
    <s v="30/09/2007"/>
    <x v="2"/>
    <s v="29/03/2002"/>
    <m/>
    <m/>
    <m/>
    <m/>
    <m/>
    <m/>
    <x v="1"/>
    <x v="0"/>
    <x v="0"/>
    <s v="n.a."/>
    <n v="0"/>
    <n v="0"/>
    <n v="0"/>
    <n v="0"/>
    <n v="0"/>
    <n v="0"/>
  </r>
  <r>
    <s v="samsung"/>
    <x v="0"/>
    <x v="0"/>
    <s v="Niguarda"/>
    <x v="77"/>
    <x v="18"/>
    <x v="73"/>
    <x v="25"/>
    <x v="37"/>
    <x v="0"/>
    <s v="Ortopedia e Traumatologia Degenza Traumatologia DEA NORD"/>
    <s v="30/09/2007"/>
    <x v="2"/>
    <s v="29/03/2002"/>
    <m/>
    <m/>
    <m/>
    <m/>
    <m/>
    <m/>
    <x v="1"/>
    <x v="0"/>
    <x v="0"/>
    <s v="n.a."/>
    <n v="0"/>
    <n v="0"/>
    <n v="0"/>
    <n v="0"/>
    <n v="0"/>
    <n v="0"/>
  </r>
  <r>
    <s v="samsung"/>
    <x v="0"/>
    <x v="0"/>
    <s v="Niguarda"/>
    <x v="78"/>
    <x v="18"/>
    <x v="74"/>
    <x v="1"/>
    <x v="38"/>
    <x v="0"/>
    <s v="Ortopedia e Traumatologia Degenza Traumatologia DEA NORD"/>
    <s v="30/09/2007"/>
    <x v="2"/>
    <s v="29/03/2002"/>
    <m/>
    <m/>
    <m/>
    <m/>
    <m/>
    <m/>
    <x v="1"/>
    <x v="0"/>
    <x v="0"/>
    <s v="n.a."/>
    <n v="0"/>
    <n v="0"/>
    <n v="0"/>
    <n v="0"/>
    <n v="0"/>
    <n v="0"/>
  </r>
  <r>
    <s v="Siemens"/>
    <x v="0"/>
    <x v="0"/>
    <s v="Niguarda"/>
    <x v="79"/>
    <x v="19"/>
    <x v="75"/>
    <x v="2"/>
    <x v="40"/>
    <x v="0"/>
    <s v="Ortopedia e Traumatologia Sala Operatoria"/>
    <s v="24/09/2011"/>
    <x v="0"/>
    <s v="24/09/2010"/>
    <m/>
    <m/>
    <n v="165600"/>
    <n v="17172.189999999999"/>
    <s v="4701000030/ING /808-22E"/>
    <s v="2023-ANIG-34482_x000a_2023-ANIG-34982"/>
    <x v="8"/>
    <x v="0"/>
    <x v="0"/>
    <s v="n.a."/>
    <n v="17172.189999999999"/>
    <n v="17172.189999999999"/>
    <n v="17172.189999999999"/>
    <n v="17172.189999999999"/>
    <n v="17172.189999999999"/>
    <n v="85860.95"/>
  </r>
  <r>
    <s v="Siemens"/>
    <x v="0"/>
    <x v="0"/>
    <s v="Niguarda"/>
    <x v="80"/>
    <x v="20"/>
    <x v="76"/>
    <x v="22"/>
    <x v="41"/>
    <x v="0"/>
    <s v="Urologia Sala Interventistica Endoscopia Centralizzata"/>
    <s v="13/12/2018"/>
    <x v="0"/>
    <s v="13/12/2010"/>
    <m/>
    <m/>
    <n v="288000"/>
    <n v="11000"/>
    <s v="4701000030/ING /808-22E"/>
    <s v="2023-ANIG-34482_x000a_2023-ANIG-34982"/>
    <x v="9"/>
    <x v="0"/>
    <x v="0"/>
    <s v="n.a."/>
    <n v="11000"/>
    <n v="11000"/>
    <n v="11000"/>
    <n v="11000"/>
    <n v="11000"/>
    <n v="55000"/>
  </r>
  <r>
    <s v="Siemens"/>
    <x v="0"/>
    <x v="0"/>
    <s v="Niguarda"/>
    <x v="81"/>
    <x v="20"/>
    <x v="77"/>
    <x v="23"/>
    <x v="42"/>
    <x v="0"/>
    <s v="Urologia Sala Interventistica Endoscopia Centralizzata"/>
    <s v="13/12/2018"/>
    <x v="0"/>
    <s v="13/12/2010"/>
    <m/>
    <m/>
    <m/>
    <m/>
    <m/>
    <m/>
    <x v="1"/>
    <x v="0"/>
    <x v="0"/>
    <s v="n.a."/>
    <n v="0"/>
    <n v="0"/>
    <n v="0"/>
    <n v="0"/>
    <n v="0"/>
    <n v="0"/>
  </r>
  <r>
    <s v="Siemens"/>
    <x v="0"/>
    <x v="0"/>
    <s v="Niguarda"/>
    <x v="82"/>
    <x v="20"/>
    <x v="78"/>
    <x v="1"/>
    <x v="38"/>
    <x v="0"/>
    <s v="Urologia Sala Interventistica Endoscopia Centralizzata"/>
    <s v="13/12/2018"/>
    <x v="0"/>
    <s v="13/12/2010"/>
    <m/>
    <m/>
    <m/>
    <m/>
    <m/>
    <m/>
    <x v="1"/>
    <x v="0"/>
    <x v="0"/>
    <s v="n.a."/>
    <n v="0"/>
    <n v="0"/>
    <n v="0"/>
    <n v="0"/>
    <n v="0"/>
    <n v="0"/>
  </r>
  <r>
    <s v="Siemens"/>
    <x v="0"/>
    <x v="0"/>
    <s v="Niguarda"/>
    <x v="83"/>
    <x v="20"/>
    <x v="79"/>
    <x v="9"/>
    <x v="6"/>
    <x v="0"/>
    <s v="Urologia Sala Interventistica Endoscopia Centralizzata"/>
    <s v="13/12/2018"/>
    <x v="0"/>
    <s v="13/12/2010"/>
    <m/>
    <m/>
    <m/>
    <m/>
    <m/>
    <m/>
    <x v="1"/>
    <x v="0"/>
    <x v="0"/>
    <s v="n.a."/>
    <n v="0"/>
    <n v="0"/>
    <n v="0"/>
    <n v="0"/>
    <n v="0"/>
    <n v="0"/>
  </r>
  <r>
    <s v="Siemens"/>
    <x v="0"/>
    <x v="0"/>
    <s v="Niguarda"/>
    <x v="84"/>
    <x v="21"/>
    <x v="80"/>
    <x v="27"/>
    <x v="43"/>
    <x v="0"/>
    <s v="Urologia Sala Interventistica Endoscopia Centralizzata"/>
    <s v="13/12/2018"/>
    <x v="0"/>
    <s v="13/12/2010"/>
    <m/>
    <m/>
    <n v="31920"/>
    <n v="3200"/>
    <s v="4701000030/ING /808-22E"/>
    <s v="2023-ANIG-34482_x000a_2023-ANIG-34982"/>
    <x v="10"/>
    <x v="0"/>
    <x v="0"/>
    <s v="n.a."/>
    <n v="3200"/>
    <n v="3200"/>
    <n v="3200"/>
    <n v="3200"/>
    <n v="3200"/>
    <n v="16000"/>
  </r>
  <r>
    <s v="Siemens"/>
    <x v="0"/>
    <x v="0"/>
    <s v="Niguarda"/>
    <x v="85"/>
    <x v="21"/>
    <x v="81"/>
    <x v="28"/>
    <x v="44"/>
    <x v="0"/>
    <s v="Urologia Sala Interventistica Endoscopia Centralizzata"/>
    <s v="13/12/2018"/>
    <x v="0"/>
    <s v="13/12/2010"/>
    <m/>
    <m/>
    <m/>
    <m/>
    <m/>
    <m/>
    <x v="1"/>
    <x v="0"/>
    <x v="0"/>
    <s v="n.a."/>
    <n v="0"/>
    <n v="0"/>
    <n v="0"/>
    <n v="0"/>
    <n v="0"/>
    <n v="0"/>
  </r>
  <r>
    <s v="Siemens"/>
    <x v="0"/>
    <x v="0"/>
    <s v="Niguarda"/>
    <x v="86"/>
    <x v="21"/>
    <x v="82"/>
    <x v="28"/>
    <x v="45"/>
    <x v="0"/>
    <s v="Urologia Sala Interventistica Endoscopia Centralizzata"/>
    <s v="13/12/2018"/>
    <x v="0"/>
    <s v="13/12/2010"/>
    <m/>
    <m/>
    <m/>
    <m/>
    <m/>
    <m/>
    <x v="1"/>
    <x v="0"/>
    <x v="0"/>
    <s v="n.a."/>
    <n v="0"/>
    <n v="0"/>
    <n v="0"/>
    <n v="0"/>
    <n v="0"/>
    <n v="0"/>
  </r>
  <r>
    <s v="Siemens"/>
    <x v="0"/>
    <x v="0"/>
    <s v="Niguarda"/>
    <x v="87"/>
    <x v="21"/>
    <x v="83"/>
    <x v="28"/>
    <x v="46"/>
    <x v="0"/>
    <s v="Urologia Sala Interventistica Endoscopia Centralizzata"/>
    <s v="13/12/2018"/>
    <x v="0"/>
    <s v="13/12/2010"/>
    <m/>
    <m/>
    <m/>
    <m/>
    <m/>
    <m/>
    <x v="1"/>
    <x v="0"/>
    <x v="0"/>
    <s v="n.a."/>
    <n v="0"/>
    <n v="0"/>
    <n v="0"/>
    <n v="0"/>
    <n v="0"/>
    <n v="0"/>
  </r>
  <r>
    <s v="Siemens"/>
    <x v="0"/>
    <x v="0"/>
    <s v="Niguarda"/>
    <x v="88"/>
    <x v="21"/>
    <x v="84"/>
    <x v="28"/>
    <x v="47"/>
    <x v="0"/>
    <s v="Urologia Sala Interventistica Endoscopia Centralizzata"/>
    <s v="13/12/2018"/>
    <x v="0"/>
    <s v="13/12/2010"/>
    <m/>
    <m/>
    <m/>
    <m/>
    <m/>
    <m/>
    <x v="1"/>
    <x v="0"/>
    <x v="0"/>
    <s v="n.a."/>
    <n v="0"/>
    <n v="0"/>
    <n v="0"/>
    <n v="0"/>
    <n v="0"/>
    <n v="0"/>
  </r>
  <r>
    <s v="Siemens"/>
    <x v="0"/>
    <x v="0"/>
    <s v="Niguarda"/>
    <x v="89"/>
    <x v="22"/>
    <x v="85"/>
    <x v="29"/>
    <x v="48"/>
    <x v="0"/>
    <s v="Day Surgery Cardiologia 1 - Emodinamica Sala Operatoria"/>
    <s v="14/01/2019"/>
    <x v="0"/>
    <s v="14/01/2011"/>
    <m/>
    <m/>
    <n v="8641.1299999999992"/>
    <n v="81600"/>
    <s v="4701000030/ING /808-22E"/>
    <s v="2023-ANIG-34482_x000a_2023-ANIG-34982"/>
    <x v="11"/>
    <x v="0"/>
    <x v="0"/>
    <s v="n.a."/>
    <n v="81600"/>
    <n v="81600"/>
    <n v="81600"/>
    <n v="81600"/>
    <n v="81600"/>
    <n v="408000"/>
  </r>
  <r>
    <s v="Siemens"/>
    <x v="0"/>
    <x v="0"/>
    <s v="Niguarda"/>
    <x v="90"/>
    <x v="22"/>
    <x v="86"/>
    <x v="1"/>
    <x v="49"/>
    <x v="0"/>
    <s v="Day Surgery Cardiologia 1 - Emodinamica Sala Operatoria"/>
    <s v="14/01/2019"/>
    <x v="0"/>
    <s v="14/01/2011"/>
    <m/>
    <m/>
    <m/>
    <m/>
    <m/>
    <m/>
    <x v="1"/>
    <x v="0"/>
    <x v="0"/>
    <s v="n.a."/>
    <n v="0"/>
    <n v="0"/>
    <n v="0"/>
    <n v="0"/>
    <n v="0"/>
    <n v="0"/>
  </r>
  <r>
    <s v="Siemens"/>
    <x v="0"/>
    <x v="0"/>
    <s v="Niguarda"/>
    <x v="91"/>
    <x v="22"/>
    <x v="87"/>
    <x v="30"/>
    <x v="50"/>
    <x v="0"/>
    <s v="Day Surgery Cardiologia 1 - Emodinamica Sala Operatoria"/>
    <s v="14/01/2019"/>
    <x v="0"/>
    <s v="14/01/2011"/>
    <m/>
    <m/>
    <m/>
    <m/>
    <m/>
    <m/>
    <x v="1"/>
    <x v="0"/>
    <x v="0"/>
    <s v="n.a."/>
    <n v="0"/>
    <n v="0"/>
    <n v="0"/>
    <n v="0"/>
    <n v="0"/>
    <n v="0"/>
  </r>
  <r>
    <s v="Siemens"/>
    <x v="0"/>
    <x v="0"/>
    <s v="Niguarda"/>
    <x v="92"/>
    <x v="22"/>
    <x v="88"/>
    <x v="24"/>
    <x v="6"/>
    <x v="0"/>
    <s v="Day Surgery Cardiologia 1 - Emodinamica Sala Operatoria"/>
    <s v="13/10/2012"/>
    <x v="0"/>
    <s v="14/01/2011"/>
    <m/>
    <m/>
    <m/>
    <m/>
    <m/>
    <m/>
    <x v="1"/>
    <x v="0"/>
    <x v="0"/>
    <s v="n.a."/>
    <n v="0"/>
    <n v="0"/>
    <n v="0"/>
    <n v="0"/>
    <n v="0"/>
    <n v="0"/>
  </r>
  <r>
    <s v="Siemens"/>
    <x v="0"/>
    <x v="0"/>
    <s v="Niguarda"/>
    <x v="93"/>
    <x v="22"/>
    <x v="89"/>
    <x v="9"/>
    <x v="11"/>
    <x v="0"/>
    <s v="Day Surgery Cardiologia 1 - Emodinamica Sala Operatoria"/>
    <s v="14/01/2019"/>
    <x v="0"/>
    <s v="14/01/2011"/>
    <m/>
    <m/>
    <m/>
    <m/>
    <m/>
    <m/>
    <x v="1"/>
    <x v="0"/>
    <x v="0"/>
    <s v="n.a."/>
    <n v="0"/>
    <n v="0"/>
    <n v="0"/>
    <n v="0"/>
    <n v="0"/>
    <n v="0"/>
  </r>
  <r>
    <s v="Siemens"/>
    <x v="0"/>
    <x v="0"/>
    <s v="Niguarda"/>
    <x v="94"/>
    <x v="22"/>
    <x v="90"/>
    <x v="23"/>
    <x v="6"/>
    <x v="0"/>
    <s v="Day Surgery Cardiologia 1 - Emodinamica Sala Operatoria"/>
    <s v="13/10/2012"/>
    <x v="0"/>
    <s v="14/01/2011"/>
    <m/>
    <m/>
    <m/>
    <m/>
    <m/>
    <m/>
    <x v="1"/>
    <x v="0"/>
    <x v="0"/>
    <s v="n.a."/>
    <n v="0"/>
    <n v="0"/>
    <n v="0"/>
    <n v="0"/>
    <n v="0"/>
    <n v="0"/>
  </r>
  <r>
    <s v="Siemens"/>
    <x v="0"/>
    <x v="0"/>
    <s v="Niguarda"/>
    <x v="95"/>
    <x v="23"/>
    <x v="91"/>
    <x v="16"/>
    <x v="22"/>
    <x v="0"/>
    <s v="Medicina Nucleare Attivita' Diagnostico Terapeutica"/>
    <s v="15/10/2014"/>
    <x v="0"/>
    <s v="15/10/2012"/>
    <m/>
    <m/>
    <n v="163712"/>
    <n v="22000"/>
    <m/>
    <m/>
    <x v="5"/>
    <x v="0"/>
    <x v="1"/>
    <s v="n.a."/>
    <n v="22000"/>
    <s v="n.a."/>
    <s v="n.a."/>
    <s v="n.a."/>
    <s v="n.a."/>
    <n v="22000"/>
  </r>
  <r>
    <s v="Sipar"/>
    <x v="1"/>
    <x v="0"/>
    <s v="Niguarda"/>
    <x v="96"/>
    <x v="23"/>
    <x v="92"/>
    <x v="10"/>
    <x v="22"/>
    <x v="0"/>
    <s v="Medicina Nucleare Attivita' Diagnostico Terapeutica"/>
    <s v="11/10/2014"/>
    <x v="0"/>
    <s v="25/10/2012"/>
    <m/>
    <m/>
    <n v="0"/>
    <m/>
    <m/>
    <m/>
    <x v="1"/>
    <x v="0"/>
    <x v="2"/>
    <n v="0"/>
    <n v="0"/>
    <s v="n.a."/>
    <s v="n.a."/>
    <s v="n.a."/>
    <s v="n.a."/>
    <n v="0"/>
  </r>
  <r>
    <s v="Sipar"/>
    <x v="0"/>
    <x v="0"/>
    <s v="Niguarda"/>
    <x v="97"/>
    <x v="23"/>
    <x v="93"/>
    <x v="17"/>
    <x v="27"/>
    <x v="0"/>
    <s v="Medicina Nucleare Attivita' Diagnostico Terapeutica"/>
    <s v="11/10/2014"/>
    <x v="0"/>
    <s v="25/10/2012"/>
    <m/>
    <m/>
    <n v="0"/>
    <m/>
    <m/>
    <m/>
    <x v="1"/>
    <x v="0"/>
    <x v="1"/>
    <s v="n.a."/>
    <n v="0"/>
    <s v="n.a."/>
    <s v="n.a."/>
    <s v="n.a."/>
    <s v="n.a."/>
    <n v="0"/>
  </r>
  <r>
    <s v="Sipar"/>
    <x v="0"/>
    <x v="0"/>
    <s v="Niguarda"/>
    <x v="98"/>
    <x v="23"/>
    <x v="94"/>
    <x v="8"/>
    <x v="10"/>
    <x v="0"/>
    <s v="Medicina Nucleare Attivita' Diagnostico Terapeutica"/>
    <s v="11/10/2014"/>
    <x v="0"/>
    <s v="25/10/2012"/>
    <m/>
    <m/>
    <n v="0"/>
    <m/>
    <m/>
    <m/>
    <x v="1"/>
    <x v="0"/>
    <x v="1"/>
    <s v="n.a."/>
    <n v="0"/>
    <s v="n.a."/>
    <s v="n.a."/>
    <s v="n.a."/>
    <s v="n.a."/>
    <n v="0"/>
  </r>
  <r>
    <s v="Sipar"/>
    <x v="0"/>
    <x v="0"/>
    <s v="Niguarda"/>
    <x v="99"/>
    <x v="23"/>
    <x v="95"/>
    <x v="8"/>
    <x v="25"/>
    <x v="0"/>
    <s v="Medicina Nucleare Attivita' Diagnostico Terapeutica"/>
    <s v="11/10/2014"/>
    <x v="0"/>
    <s v="25/10/2012"/>
    <m/>
    <m/>
    <n v="0"/>
    <m/>
    <m/>
    <m/>
    <x v="1"/>
    <x v="0"/>
    <x v="1"/>
    <s v="n.a."/>
    <n v="0"/>
    <s v="n.a."/>
    <s v="n.a."/>
    <s v="n.a."/>
    <s v="n.a."/>
    <n v="0"/>
  </r>
  <r>
    <s v="Sipar"/>
    <x v="0"/>
    <x v="0"/>
    <s v="Niguarda"/>
    <x v="100"/>
    <x v="23"/>
    <x v="96"/>
    <x v="8"/>
    <x v="25"/>
    <x v="0"/>
    <s v="Medicina Nucleare Attivita' Diagnostico Terapeutica"/>
    <s v="11/10/2014"/>
    <x v="0"/>
    <s v="25/10/2012"/>
    <m/>
    <m/>
    <n v="0"/>
    <m/>
    <m/>
    <m/>
    <x v="1"/>
    <x v="0"/>
    <x v="1"/>
    <s v="n.a."/>
    <n v="0"/>
    <s v="n.a."/>
    <s v="n.a."/>
    <s v="n.a."/>
    <s v="n.a."/>
    <n v="0"/>
  </r>
  <r>
    <s v="Sipar"/>
    <x v="0"/>
    <x v="0"/>
    <s v="Niguarda"/>
    <x v="101"/>
    <x v="23"/>
    <x v="16"/>
    <x v="8"/>
    <x v="51"/>
    <x v="0"/>
    <s v="Medicina Nucleare Attivita' Diagnostico Terapeutica"/>
    <s v="11/10/2014"/>
    <x v="0"/>
    <s v="25/10/2012"/>
    <m/>
    <m/>
    <n v="0"/>
    <m/>
    <m/>
    <m/>
    <x v="1"/>
    <x v="0"/>
    <x v="1"/>
    <s v="n.a."/>
    <n v="0"/>
    <s v="n.a."/>
    <s v="n.a."/>
    <s v="n.a."/>
    <s v="n.a."/>
    <n v="0"/>
  </r>
  <r>
    <s v="Sipar"/>
    <x v="1"/>
    <x v="0"/>
    <s v="Niguarda"/>
    <x v="102"/>
    <x v="23"/>
    <x v="97"/>
    <x v="9"/>
    <x v="28"/>
    <x v="0"/>
    <s v="Medicina Nucleare Attivita' Diagnostico Terapeutica"/>
    <s v="11/10/2014"/>
    <x v="0"/>
    <s v="25/10/2012"/>
    <m/>
    <m/>
    <n v="0"/>
    <m/>
    <m/>
    <m/>
    <x v="1"/>
    <x v="0"/>
    <x v="2"/>
    <n v="0"/>
    <n v="0"/>
    <s v="n.a."/>
    <s v="n.a."/>
    <s v="n.a."/>
    <s v="n.a."/>
    <n v="0"/>
  </r>
  <r>
    <s v="Sipar"/>
    <x v="1"/>
    <x v="0"/>
    <s v="Niguarda"/>
    <x v="103"/>
    <x v="23"/>
    <x v="16"/>
    <x v="18"/>
    <x v="52"/>
    <x v="0"/>
    <s v="Medicina Nucleare Attivita' Diagnostico Terapeutica"/>
    <s v="11/10/2014"/>
    <x v="0"/>
    <s v="25/10/2012"/>
    <m/>
    <m/>
    <n v="0"/>
    <m/>
    <m/>
    <m/>
    <x v="1"/>
    <x v="0"/>
    <x v="2"/>
    <n v="0"/>
    <n v="0"/>
    <s v="n.a."/>
    <s v="n.a."/>
    <s v="n.a."/>
    <s v="n.a."/>
    <n v="0"/>
  </r>
  <r>
    <s v="Sipar"/>
    <x v="0"/>
    <x v="0"/>
    <s v="Niguarda"/>
    <x v="104"/>
    <x v="23"/>
    <x v="16"/>
    <x v="8"/>
    <x v="51"/>
    <x v="0"/>
    <s v="Medicina Nucleare Attivita' Diagnostico Terapeutica"/>
    <s v="11/10/2014"/>
    <x v="0"/>
    <s v="25/10/2012"/>
    <m/>
    <m/>
    <n v="0"/>
    <m/>
    <m/>
    <m/>
    <x v="1"/>
    <x v="0"/>
    <x v="1"/>
    <s v="n.a."/>
    <n v="0"/>
    <s v="n.a."/>
    <s v="n.a."/>
    <s v="n.a."/>
    <s v="n.a."/>
    <n v="0"/>
  </r>
  <r>
    <s v="Sipar"/>
    <x v="1"/>
    <x v="0"/>
    <s v="Niguarda"/>
    <x v="105"/>
    <x v="23"/>
    <x v="98"/>
    <x v="9"/>
    <x v="53"/>
    <x v="0"/>
    <s v="Medicina Nucleare Attivita' Diagnostico Terapeutica"/>
    <s v="11/10/2014"/>
    <x v="0"/>
    <s v="25/10/2012"/>
    <m/>
    <m/>
    <n v="0"/>
    <m/>
    <m/>
    <m/>
    <x v="1"/>
    <x v="0"/>
    <x v="2"/>
    <n v="0"/>
    <n v="0"/>
    <s v="n.a."/>
    <s v="n.a."/>
    <s v="n.a."/>
    <s v="n.a."/>
    <n v="0"/>
  </r>
  <r>
    <s v="Sipar"/>
    <x v="0"/>
    <x v="0"/>
    <s v="Niguarda"/>
    <x v="106"/>
    <x v="23"/>
    <x v="99"/>
    <x v="8"/>
    <x v="24"/>
    <x v="0"/>
    <s v="Medicina Nucleare Attivita' Diagnostico Terapeutica"/>
    <s v="11/10/2014"/>
    <x v="0"/>
    <s v="25/10/2012"/>
    <m/>
    <m/>
    <n v="0"/>
    <m/>
    <m/>
    <m/>
    <x v="1"/>
    <x v="0"/>
    <x v="1"/>
    <s v="n.a."/>
    <n v="0"/>
    <s v="n.a."/>
    <s v="n.a."/>
    <s v="n.a."/>
    <s v="n.a."/>
    <n v="0"/>
  </r>
  <r>
    <s v="Sipar"/>
    <x v="0"/>
    <x v="0"/>
    <s v="Niguarda"/>
    <x v="107"/>
    <x v="23"/>
    <x v="100"/>
    <x v="8"/>
    <x v="24"/>
    <x v="0"/>
    <s v="Medicina Nucleare Attivita' Diagnostico Terapeutica"/>
    <s v="11/10/2014"/>
    <x v="0"/>
    <s v="25/10/2012"/>
    <m/>
    <m/>
    <n v="0"/>
    <m/>
    <m/>
    <m/>
    <x v="1"/>
    <x v="0"/>
    <x v="1"/>
    <s v="n.a."/>
    <n v="0"/>
    <s v="n.a."/>
    <s v="n.a."/>
    <s v="n.a."/>
    <s v="n.a."/>
    <n v="0"/>
  </r>
  <r>
    <s v="Varian"/>
    <x v="0"/>
    <x v="0"/>
    <s v="Niguarda"/>
    <x v="108"/>
    <x v="24"/>
    <x v="101"/>
    <x v="31"/>
    <x v="54"/>
    <x v="0"/>
    <s v="Cardiologia 4 - Diagnostica e riabilitativa CC"/>
    <s v="21/10/2015"/>
    <x v="0"/>
    <s v="14/02/2013"/>
    <m/>
    <m/>
    <n v="0"/>
    <n v="8180.83"/>
    <s v="4701000030/ING /808-22E"/>
    <s v="2023-ANIG-34482_x000a_2023-ANIG-34982"/>
    <x v="12"/>
    <x v="0"/>
    <x v="0"/>
    <s v="n.a."/>
    <n v="8000"/>
    <n v="8000"/>
    <n v="8000"/>
    <n v="8000"/>
    <n v="8000"/>
    <n v="40000"/>
  </r>
  <r>
    <s v="Varian"/>
    <x v="0"/>
    <x v="0"/>
    <s v="Niguarda"/>
    <x v="109"/>
    <x v="25"/>
    <x v="102"/>
    <x v="32"/>
    <x v="55"/>
    <x v="0"/>
    <s v="Radiologia Attivita' Diagnostica Ospedaliera Blocco NORD"/>
    <s v="26/11/2017"/>
    <x v="1"/>
    <s v="26/11/2014"/>
    <m/>
    <m/>
    <n v="502499.76"/>
    <n v="17620"/>
    <s v="4701000030/ING /808-22E"/>
    <s v="2023-ANIG-34482_x000a_2023-ANIG-34982"/>
    <x v="13"/>
    <x v="0"/>
    <x v="0"/>
    <s v="n.a."/>
    <n v="14999.999999999998"/>
    <n v="15000"/>
    <n v="15000"/>
    <n v="15000"/>
    <n v="14999.999999999998"/>
    <n v="75000"/>
  </r>
  <r>
    <s v="Varian"/>
    <x v="0"/>
    <x v="0"/>
    <s v="Niguarda"/>
    <x v="110"/>
    <x v="25"/>
    <x v="103"/>
    <x v="33"/>
    <x v="55"/>
    <x v="0"/>
    <s v="Radiologia Attivita' Diagnostica Ospedaliera Blocco NORD"/>
    <s v="26/11/2017"/>
    <x v="1"/>
    <s v="22/10/2014"/>
    <m/>
    <m/>
    <n v="0"/>
    <m/>
    <m/>
    <m/>
    <x v="1"/>
    <x v="0"/>
    <x v="0"/>
    <s v="n.a."/>
    <n v="0"/>
    <n v="0"/>
    <n v="0"/>
    <n v="0"/>
    <n v="0"/>
    <n v="0"/>
  </r>
  <r>
    <s v="Varian"/>
    <x v="0"/>
    <x v="0"/>
    <s v="Niguarda"/>
    <x v="111"/>
    <x v="25"/>
    <x v="104"/>
    <x v="23"/>
    <x v="56"/>
    <x v="0"/>
    <s v="Radiologia Attivita' Diagnostica Ospedaliera Blocco NORD"/>
    <s v="26/11/2017"/>
    <x v="1"/>
    <s v="23/10/2014"/>
    <m/>
    <m/>
    <n v="0"/>
    <m/>
    <m/>
    <m/>
    <x v="1"/>
    <x v="0"/>
    <x v="0"/>
    <s v="n.a."/>
    <n v="0"/>
    <n v="0"/>
    <n v="0"/>
    <n v="0"/>
    <n v="0"/>
    <n v="0"/>
  </r>
  <r>
    <s v="Varian"/>
    <x v="0"/>
    <x v="0"/>
    <s v="Niguarda"/>
    <x v="112"/>
    <x v="25"/>
    <x v="105"/>
    <x v="26"/>
    <x v="57"/>
    <x v="0"/>
    <s v="Radiologia Attivita' Diagnostica Ospedaliera Blocco NORD"/>
    <s v="26/11/2017"/>
    <x v="1"/>
    <s v="23/10/2014"/>
    <m/>
    <m/>
    <n v="0"/>
    <m/>
    <m/>
    <m/>
    <x v="1"/>
    <x v="0"/>
    <x v="0"/>
    <s v="n.a."/>
    <n v="0"/>
    <n v="0"/>
    <n v="0"/>
    <n v="0"/>
    <n v="0"/>
    <n v="0"/>
  </r>
  <r>
    <s v="Varian"/>
    <x v="0"/>
    <x v="0"/>
    <s v="Niguarda"/>
    <x v="113"/>
    <x v="25"/>
    <x v="106"/>
    <x v="34"/>
    <x v="58"/>
    <x v="0"/>
    <s v="Radiologia Attivita' Diagnostica Ospedaliera Blocco NORD"/>
    <s v="26/11/2017"/>
    <x v="1"/>
    <s v="23/10/2014"/>
    <m/>
    <m/>
    <n v="0"/>
    <m/>
    <m/>
    <m/>
    <x v="1"/>
    <x v="0"/>
    <x v="0"/>
    <s v="n.a."/>
    <n v="0"/>
    <n v="0"/>
    <n v="0"/>
    <n v="0"/>
    <n v="0"/>
    <n v="0"/>
  </r>
  <r>
    <s v="Varian"/>
    <x v="0"/>
    <x v="0"/>
    <s v="Niguarda"/>
    <x v="114"/>
    <x v="25"/>
    <x v="107"/>
    <x v="1"/>
    <x v="38"/>
    <x v="0"/>
    <s v="Radiologia Attivita' Diagnostica Ospedaliera Blocco NORD"/>
    <s v="26/11/2017"/>
    <x v="1"/>
    <s v="24/10/2014"/>
    <m/>
    <m/>
    <n v="0"/>
    <m/>
    <m/>
    <m/>
    <x v="1"/>
    <x v="0"/>
    <x v="0"/>
    <s v="n.a."/>
    <n v="0"/>
    <n v="0"/>
    <n v="0"/>
    <n v="0"/>
    <n v="0"/>
    <n v="0"/>
  </r>
  <r>
    <s v="Varian"/>
    <x v="0"/>
    <x v="0"/>
    <s v="Niguarda"/>
    <x v="115"/>
    <x v="25"/>
    <x v="108"/>
    <x v="14"/>
    <x v="59"/>
    <x v="0"/>
    <s v="Radiologia Attivita' Diagnostica Ospedaliera Blocco NORD"/>
    <s v="26/11/2017"/>
    <x v="1"/>
    <s v="24/10/2014"/>
    <m/>
    <m/>
    <n v="0"/>
    <m/>
    <m/>
    <m/>
    <x v="1"/>
    <x v="0"/>
    <x v="0"/>
    <s v="n.a."/>
    <n v="0"/>
    <n v="0"/>
    <n v="0"/>
    <n v="0"/>
    <n v="0"/>
    <n v="0"/>
  </r>
  <r>
    <s v="Villa"/>
    <x v="0"/>
    <x v="0"/>
    <s v="Niguarda"/>
    <x v="116"/>
    <x v="25"/>
    <x v="109"/>
    <x v="35"/>
    <x v="60"/>
    <x v="0"/>
    <s v="Radiologia Attivita' Diagnostica Ospedaliera Blocco NORD"/>
    <s v="26/11/2017"/>
    <x v="1"/>
    <s v="24/10/2014"/>
    <m/>
    <m/>
    <n v="0"/>
    <m/>
    <m/>
    <m/>
    <x v="1"/>
    <x v="0"/>
    <x v="0"/>
    <s v="n.a."/>
    <n v="0"/>
    <n v="0"/>
    <n v="0"/>
    <n v="0"/>
    <n v="0"/>
    <n v="0"/>
  </r>
  <r>
    <s v="Villa"/>
    <x v="0"/>
    <x v="0"/>
    <s v="Niguarda"/>
    <x v="117"/>
    <x v="25"/>
    <x v="110"/>
    <x v="21"/>
    <x v="61"/>
    <x v="0"/>
    <s v="Radiologia Attivita' Diagnostica Ospedaliera Blocco NORD"/>
    <s v="26/11/2017"/>
    <x v="1"/>
    <s v="24/10/2014"/>
    <m/>
    <m/>
    <n v="0"/>
    <m/>
    <m/>
    <m/>
    <x v="1"/>
    <x v="0"/>
    <x v="0"/>
    <s v="n.a."/>
    <n v="0"/>
    <n v="0"/>
    <n v="0"/>
    <n v="0"/>
    <n v="0"/>
    <n v="0"/>
  </r>
  <r>
    <s v="Villa"/>
    <x v="0"/>
    <x v="0"/>
    <s v="Niguarda"/>
    <x v="118"/>
    <x v="25"/>
    <x v="111"/>
    <x v="9"/>
    <x v="62"/>
    <x v="0"/>
    <s v="Radiologia Attivita' Diagnostica Ospedaliera Blocco NORD"/>
    <s v="26/11/2017"/>
    <x v="1"/>
    <s v="24/10/2014"/>
    <m/>
    <m/>
    <n v="0"/>
    <m/>
    <m/>
    <m/>
    <x v="1"/>
    <x v="0"/>
    <x v="0"/>
    <s v="n.a."/>
    <n v="0"/>
    <n v="0"/>
    <n v="0"/>
    <n v="0"/>
    <n v="0"/>
    <n v="0"/>
  </r>
  <r>
    <s v="Villa"/>
    <x v="0"/>
    <x v="0"/>
    <s v="Niguarda"/>
    <x v="119"/>
    <x v="25"/>
    <x v="16"/>
    <x v="36"/>
    <x v="63"/>
    <x v="0"/>
    <s v="Radiologia Attivita' Diagnostica Ospedaliera Blocco NORD"/>
    <s v="26/11/2017"/>
    <x v="1"/>
    <s v="04/01/2022"/>
    <m/>
    <m/>
    <n v="0"/>
    <m/>
    <m/>
    <m/>
    <x v="1"/>
    <x v="0"/>
    <x v="0"/>
    <s v="n.a."/>
    <n v="0"/>
    <n v="0"/>
    <n v="0"/>
    <n v="0"/>
    <n v="0"/>
    <n v="0"/>
  </r>
  <r>
    <s v="Villa"/>
    <x v="0"/>
    <x v="0"/>
    <s v="Niguarda"/>
    <x v="120"/>
    <x v="26"/>
    <x v="112"/>
    <x v="0"/>
    <x v="33"/>
    <x v="0"/>
    <s v="Radiologia Attivita' Diagnostica Ospedaliera Blocco NORD"/>
    <s v="19/02/2018"/>
    <x v="0"/>
    <s v="19/02/2015"/>
    <m/>
    <m/>
    <n v="36600"/>
    <n v="1440"/>
    <s v="4701000030/ING /808-22E"/>
    <s v="2023-ANIG-34482_x000a_2023-ANIG-34982"/>
    <x v="0"/>
    <x v="0"/>
    <x v="0"/>
    <s v="n.a."/>
    <n v="1440"/>
    <n v="1440"/>
    <n v="1440"/>
    <n v="1440"/>
    <n v="1440"/>
    <n v="7200"/>
  </r>
  <r>
    <s v="Tecno. Avanz"/>
    <x v="0"/>
    <x v="0"/>
    <s v="Niguarda"/>
    <x v="121"/>
    <x v="27"/>
    <x v="113"/>
    <x v="0"/>
    <x v="33"/>
    <x v="0"/>
    <s v="Radiologia Attivita' Diagnostica Ospedaliera Blocco SUD"/>
    <s v="19/02/2018"/>
    <x v="0"/>
    <s v="19/02/2015"/>
    <m/>
    <m/>
    <n v="36600"/>
    <n v="1440"/>
    <s v="4701000030/ING /808-22E"/>
    <s v="2023-ANIG-34482_x000a_2023-ANIG-34982"/>
    <x v="0"/>
    <x v="0"/>
    <x v="0"/>
    <s v="n.a."/>
    <n v="1440"/>
    <n v="1440"/>
    <n v="1440"/>
    <n v="1440"/>
    <n v="1440"/>
    <n v="7200"/>
  </r>
  <r>
    <m/>
    <x v="0"/>
    <x v="0"/>
    <s v="Niguarda"/>
    <x v="122"/>
    <x v="28"/>
    <x v="114"/>
    <x v="0"/>
    <x v="33"/>
    <x v="0"/>
    <s v="Neonatologia e Terapia Intensiva Neonatale Degenza Terapia Intensiva"/>
    <s v="19/02/2018"/>
    <x v="0"/>
    <s v="19/02/2015"/>
    <m/>
    <m/>
    <n v="36600"/>
    <n v="1440"/>
    <s v="4701000030/ING /808-22E"/>
    <s v="2023-ANIG-34482_x000a_2023-ANIG-34982"/>
    <x v="0"/>
    <x v="0"/>
    <x v="0"/>
    <s v="n.a."/>
    <n v="1440"/>
    <n v="1440"/>
    <n v="1440"/>
    <n v="1440"/>
    <n v="1440"/>
    <n v="7200"/>
  </r>
  <r>
    <m/>
    <x v="0"/>
    <x v="0"/>
    <s v="Niguarda"/>
    <x v="123"/>
    <x v="29"/>
    <x v="115"/>
    <x v="0"/>
    <x v="33"/>
    <x v="0"/>
    <s v="Radiologia Attivita' Diagnostica Ospedaliera Blocco NORD"/>
    <s v="19/02/2018"/>
    <x v="0"/>
    <s v="19/02/2015"/>
    <m/>
    <m/>
    <n v="36600"/>
    <n v="1440"/>
    <s v="4701000030/ING /808-22E"/>
    <s v="2023-ANIG-34482_x000a_2023-ANIG-34982"/>
    <x v="0"/>
    <x v="0"/>
    <x v="0"/>
    <s v="n.a."/>
    <n v="1440"/>
    <n v="1440"/>
    <n v="1440"/>
    <n v="1440"/>
    <n v="1440"/>
    <n v="7200"/>
  </r>
  <r>
    <m/>
    <x v="0"/>
    <x v="0"/>
    <s v="Niguarda"/>
    <x v="124"/>
    <x v="30"/>
    <x v="116"/>
    <x v="27"/>
    <x v="64"/>
    <x v="0"/>
    <s v="Cardiologia 4 - Diagnostica e riabilitativa Servizio Centrale di Cardiologia"/>
    <s v="22/08/2018"/>
    <x v="0"/>
    <s v="22/08/2016"/>
    <m/>
    <m/>
    <n v="85000"/>
    <n v="9120"/>
    <s v="4701000030/ING /808-22E"/>
    <s v="2023-ANIG-34482_x000a_2023-ANIG-34982"/>
    <x v="14"/>
    <x v="0"/>
    <x v="0"/>
    <s v="n.a."/>
    <n v="9120"/>
    <n v="9120"/>
    <n v="9120"/>
    <n v="9120"/>
    <n v="9120"/>
    <n v="45600"/>
  </r>
  <r>
    <m/>
    <x v="0"/>
    <x v="0"/>
    <s v="Niguarda"/>
    <x v="125"/>
    <x v="31"/>
    <x v="117"/>
    <x v="37"/>
    <x v="65"/>
    <x v="0"/>
    <s v="Cardiologia 4 - Diagnostica e riabilitativa RMN Cardiologica"/>
    <s v="02/12/2019"/>
    <x v="0"/>
    <s v="02/12/2016"/>
    <m/>
    <m/>
    <n v="0"/>
    <n v="95763.199999999997"/>
    <s v="4701000030/ING /822-22"/>
    <s v="2023-ANIG-34483_x000a_2023-ANIG-34952"/>
    <x v="15"/>
    <x v="0"/>
    <x v="0"/>
    <s v="n.a."/>
    <n v="90000"/>
    <n v="90000"/>
    <n v="90000"/>
    <n v="90000"/>
    <n v="90000"/>
    <n v="450000"/>
  </r>
  <r>
    <m/>
    <x v="0"/>
    <x v="0"/>
    <s v="Niguarda"/>
    <x v="126"/>
    <x v="30"/>
    <x v="118"/>
    <x v="28"/>
    <x v="66"/>
    <x v="0"/>
    <s v="Cardiologia 4 - Diagnostica e riabilitativa Servizio Centrale di Cardiologia"/>
    <s v="22/08/2018"/>
    <x v="3"/>
    <s v="22/08/2016"/>
    <m/>
    <m/>
    <n v="0"/>
    <m/>
    <m/>
    <m/>
    <x v="16"/>
    <x v="0"/>
    <x v="0"/>
    <s v="n.a."/>
    <n v="0"/>
    <n v="0"/>
    <n v="0"/>
    <n v="0"/>
    <n v="0"/>
    <n v="0"/>
  </r>
  <r>
    <m/>
    <x v="0"/>
    <x v="0"/>
    <s v="Niguarda"/>
    <x v="127"/>
    <x v="30"/>
    <x v="119"/>
    <x v="28"/>
    <x v="67"/>
    <x v="0"/>
    <s v="Cardiologia 4 - Diagnostica e riabilitativa Servizio Centrale di Cardiologia"/>
    <s v="22/08/2018"/>
    <x v="3"/>
    <s v="22/08/2016"/>
    <m/>
    <m/>
    <n v="0"/>
    <m/>
    <m/>
    <m/>
    <x v="16"/>
    <x v="0"/>
    <x v="0"/>
    <s v="n.a."/>
    <n v="0"/>
    <n v="0"/>
    <n v="0"/>
    <n v="0"/>
    <n v="0"/>
    <n v="0"/>
  </r>
  <r>
    <m/>
    <x v="0"/>
    <x v="0"/>
    <s v="Niguarda"/>
    <x v="128"/>
    <x v="30"/>
    <x v="120"/>
    <x v="28"/>
    <x v="68"/>
    <x v="0"/>
    <s v="Cardiologia 4 - Diagnostica e riabilitativa Servizio Centrale di Cardiologia"/>
    <s v="22/08/2018"/>
    <x v="3"/>
    <s v="22/08/2016"/>
    <m/>
    <m/>
    <n v="0"/>
    <m/>
    <m/>
    <m/>
    <x v="16"/>
    <x v="0"/>
    <x v="0"/>
    <s v="n.a."/>
    <n v="0"/>
    <n v="0"/>
    <n v="0"/>
    <n v="0"/>
    <n v="0"/>
    <n v="0"/>
  </r>
  <r>
    <m/>
    <x v="0"/>
    <x v="0"/>
    <s v="Niguarda"/>
    <x v="129"/>
    <x v="32"/>
    <x v="121"/>
    <x v="11"/>
    <x v="69"/>
    <x v="0"/>
    <s v="Radiologia Attivita' Diagnostica Ospedaliera DEA"/>
    <d v="2023-12-11T00:00:00"/>
    <x v="0"/>
    <s v="12/12/2018"/>
    <m/>
    <m/>
    <n v="611000"/>
    <n v="55000"/>
    <s v="4701000030/ING /822-22"/>
    <s v="2023-ANIG-34483_x000a_2023-ANIG-34952"/>
    <x v="17"/>
    <x v="0"/>
    <x v="0"/>
    <s v="n.a."/>
    <n v="55000"/>
    <n v="55000"/>
    <n v="55000"/>
    <n v="55000"/>
    <n v="55000"/>
    <n v="275000"/>
  </r>
  <r>
    <m/>
    <x v="0"/>
    <x v="0"/>
    <s v="Niguarda"/>
    <x v="130"/>
    <x v="32"/>
    <x v="122"/>
    <x v="12"/>
    <x v="14"/>
    <x v="0"/>
    <s v="Neuroradiologia Attivita' Diagnostica DEA"/>
    <s v="12/12/2019"/>
    <x v="0"/>
    <s v="12/12/2018"/>
    <m/>
    <m/>
    <n v="0"/>
    <m/>
    <m/>
    <m/>
    <x v="16"/>
    <x v="0"/>
    <x v="0"/>
    <s v="n.a."/>
    <n v="0"/>
    <n v="0"/>
    <n v="0"/>
    <n v="0"/>
    <n v="0"/>
    <n v="0"/>
  </r>
  <r>
    <m/>
    <x v="0"/>
    <x v="0"/>
    <s v="Niguarda"/>
    <x v="131"/>
    <x v="32"/>
    <x v="123"/>
    <x v="13"/>
    <x v="15"/>
    <x v="0"/>
    <s v="Neuroradiologia Attivita' Diagnostica DEA"/>
    <s v="12/12/2019"/>
    <x v="0"/>
    <s v="12/12/2018"/>
    <m/>
    <m/>
    <n v="0"/>
    <m/>
    <m/>
    <m/>
    <x v="16"/>
    <x v="0"/>
    <x v="0"/>
    <s v="n.a."/>
    <n v="0"/>
    <n v="0"/>
    <n v="0"/>
    <n v="0"/>
    <n v="0"/>
    <n v="0"/>
  </r>
  <r>
    <m/>
    <x v="0"/>
    <x v="0"/>
    <s v="Niguarda"/>
    <x v="132"/>
    <x v="32"/>
    <x v="124"/>
    <x v="5"/>
    <x v="16"/>
    <x v="0"/>
    <s v="Neuroradiologia Attivita' Diagnostica DEA"/>
    <s v="12/12/2019"/>
    <x v="0"/>
    <s v="12/12/2018"/>
    <m/>
    <m/>
    <n v="0"/>
    <m/>
    <m/>
    <m/>
    <x v="16"/>
    <x v="0"/>
    <x v="0"/>
    <s v="n.a."/>
    <n v="0"/>
    <n v="0"/>
    <n v="0"/>
    <n v="0"/>
    <n v="0"/>
    <n v="0"/>
  </r>
  <r>
    <m/>
    <x v="0"/>
    <x v="0"/>
    <s v="Niguarda"/>
    <x v="133"/>
    <x v="32"/>
    <x v="125"/>
    <x v="5"/>
    <x v="16"/>
    <x v="0"/>
    <s v="Neuroradiologia Attivita' Diagnostica DEA"/>
    <s v="12/12/2019"/>
    <x v="0"/>
    <s v="12/12/2018"/>
    <m/>
    <m/>
    <n v="0"/>
    <m/>
    <m/>
    <m/>
    <x v="16"/>
    <x v="0"/>
    <x v="0"/>
    <s v="n.a."/>
    <n v="0"/>
    <n v="0"/>
    <n v="0"/>
    <n v="0"/>
    <n v="0"/>
    <n v="0"/>
  </r>
  <r>
    <m/>
    <x v="0"/>
    <x v="0"/>
    <s v="Niguarda"/>
    <x v="134"/>
    <x v="32"/>
    <x v="126"/>
    <x v="7"/>
    <x v="70"/>
    <x v="0"/>
    <s v="Neuroradiologia Attivita' Diagnostica DEA"/>
    <s v="12/12/2019"/>
    <x v="0"/>
    <s v="12/12/2018"/>
    <m/>
    <m/>
    <n v="0"/>
    <m/>
    <m/>
    <m/>
    <x v="16"/>
    <x v="0"/>
    <x v="0"/>
    <s v="n.a."/>
    <n v="0"/>
    <n v="0"/>
    <n v="0"/>
    <n v="0"/>
    <n v="0"/>
    <n v="0"/>
  </r>
  <r>
    <m/>
    <x v="0"/>
    <x v="0"/>
    <s v="Niguarda"/>
    <x v="135"/>
    <x v="32"/>
    <x v="127"/>
    <x v="6"/>
    <x v="7"/>
    <x v="0"/>
    <s v="Neuroradiologia Attivita' Diagnostica DEA"/>
    <s v="12/12/2019"/>
    <x v="0"/>
    <s v="12/12/2018"/>
    <m/>
    <m/>
    <n v="0"/>
    <m/>
    <m/>
    <m/>
    <x v="16"/>
    <x v="0"/>
    <x v="0"/>
    <s v="n.a."/>
    <n v="0"/>
    <n v="0"/>
    <n v="0"/>
    <n v="0"/>
    <n v="0"/>
    <n v="0"/>
  </r>
  <r>
    <m/>
    <x v="0"/>
    <x v="0"/>
    <s v="Niguarda"/>
    <x v="136"/>
    <x v="32"/>
    <x v="128"/>
    <x v="10"/>
    <x v="18"/>
    <x v="0"/>
    <s v="Neuroradiologia Attivita' Diagnostica DEA"/>
    <s v="12/12/2019"/>
    <x v="0"/>
    <s v="12/12/2018"/>
    <m/>
    <m/>
    <n v="0"/>
    <m/>
    <m/>
    <m/>
    <x v="16"/>
    <x v="0"/>
    <x v="0"/>
    <s v="n.a."/>
    <n v="0"/>
    <n v="0"/>
    <n v="0"/>
    <n v="0"/>
    <n v="0"/>
    <n v="0"/>
  </r>
  <r>
    <m/>
    <x v="0"/>
    <x v="0"/>
    <s v="Niguarda"/>
    <x v="137"/>
    <x v="32"/>
    <x v="129"/>
    <x v="14"/>
    <x v="17"/>
    <x v="0"/>
    <s v="Neuroradiologia Attivita' Diagnostica DEA"/>
    <s v="12/12/2019"/>
    <x v="0"/>
    <s v="12/12/2018"/>
    <m/>
    <m/>
    <n v="0"/>
    <m/>
    <m/>
    <m/>
    <x v="16"/>
    <x v="0"/>
    <x v="0"/>
    <s v="n.a."/>
    <n v="0"/>
    <n v="0"/>
    <n v="0"/>
    <n v="0"/>
    <n v="0"/>
    <n v="0"/>
  </r>
  <r>
    <m/>
    <x v="0"/>
    <x v="0"/>
    <s v="Niguarda"/>
    <x v="138"/>
    <x v="32"/>
    <x v="130"/>
    <x v="5"/>
    <x v="16"/>
    <x v="0"/>
    <s v="Neuroradiologia Attivita' Diagnostica DEA"/>
    <s v="12/12/2019"/>
    <x v="0"/>
    <s v="12/12/2018"/>
    <m/>
    <m/>
    <n v="0"/>
    <m/>
    <m/>
    <m/>
    <x v="16"/>
    <x v="0"/>
    <x v="0"/>
    <s v="n.a."/>
    <n v="0"/>
    <n v="0"/>
    <n v="0"/>
    <n v="0"/>
    <n v="0"/>
    <n v="0"/>
  </r>
  <r>
    <m/>
    <x v="0"/>
    <x v="0"/>
    <s v="Niguarda"/>
    <x v="139"/>
    <x v="32"/>
    <x v="131"/>
    <x v="5"/>
    <x v="16"/>
    <x v="0"/>
    <s v="Neuroradiologia Attivita' Diagnostica DEA"/>
    <s v="12/12/2019"/>
    <x v="0"/>
    <s v="12/12/2018"/>
    <m/>
    <m/>
    <n v="0"/>
    <m/>
    <m/>
    <m/>
    <x v="16"/>
    <x v="0"/>
    <x v="0"/>
    <s v="n.a."/>
    <n v="0"/>
    <n v="0"/>
    <n v="0"/>
    <n v="0"/>
    <n v="0"/>
    <n v="0"/>
  </r>
  <r>
    <m/>
    <x v="0"/>
    <x v="0"/>
    <s v="Niguarda"/>
    <x v="140"/>
    <x v="32"/>
    <x v="132"/>
    <x v="21"/>
    <x v="71"/>
    <x v="0"/>
    <s v="Neuroradiologia Attivita' Diagnostica DEA"/>
    <s v="12/12/2019"/>
    <x v="0"/>
    <s v="12/12/2018"/>
    <m/>
    <m/>
    <n v="0"/>
    <n v="8180.83"/>
    <m/>
    <m/>
    <x v="12"/>
    <x v="0"/>
    <x v="0"/>
    <s v="n.a."/>
    <n v="8000"/>
    <n v="8000"/>
    <n v="8000"/>
    <n v="8000"/>
    <n v="8000"/>
    <n v="40000"/>
  </r>
  <r>
    <m/>
    <x v="0"/>
    <x v="0"/>
    <s v="Niguarda"/>
    <x v="141"/>
    <x v="32"/>
    <x v="16"/>
    <x v="38"/>
    <x v="6"/>
    <x v="0"/>
    <s v="Neuroradiologia Attivita' Diagnostica DEA"/>
    <m/>
    <x v="0"/>
    <m/>
    <m/>
    <m/>
    <n v="0"/>
    <m/>
    <m/>
    <m/>
    <x v="16"/>
    <x v="0"/>
    <x v="0"/>
    <s v="n.a."/>
    <n v="0"/>
    <n v="0"/>
    <n v="0"/>
    <n v="0"/>
    <n v="0"/>
    <n v="0"/>
  </r>
  <r>
    <m/>
    <x v="0"/>
    <x v="0"/>
    <s v="Niguarda"/>
    <x v="142"/>
    <x v="33"/>
    <x v="133"/>
    <x v="39"/>
    <x v="72"/>
    <x v="0"/>
    <s v="Day Surgery Urologia"/>
    <s v="13/12/2018"/>
    <x v="0"/>
    <s v="13/12/2010"/>
    <m/>
    <m/>
    <n v="1342"/>
    <n v="11000"/>
    <s v="4701000030/ING /808-22E"/>
    <s v="2023-ANIG-34482_x000a_2023-ANIG-34982"/>
    <x v="16"/>
    <x v="0"/>
    <x v="0"/>
    <s v="n.a."/>
    <n v="0"/>
    <n v="0"/>
    <n v="0"/>
    <n v="0"/>
    <n v="0"/>
    <n v="0"/>
  </r>
  <r>
    <m/>
    <x v="0"/>
    <x v="0"/>
    <s v="Niguarda"/>
    <x v="143"/>
    <x v="33"/>
    <x v="134"/>
    <x v="7"/>
    <x v="6"/>
    <x v="0"/>
    <s v="Day Surgery Urologia"/>
    <s v="13/12/2018"/>
    <x v="0"/>
    <s v="13/12/2010"/>
    <m/>
    <m/>
    <m/>
    <m/>
    <m/>
    <m/>
    <x v="16"/>
    <x v="0"/>
    <x v="0"/>
    <s v="n.a."/>
    <n v="0"/>
    <n v="0"/>
    <n v="0"/>
    <n v="0"/>
    <n v="0"/>
    <n v="0"/>
  </r>
  <r>
    <m/>
    <x v="0"/>
    <x v="0"/>
    <s v="Niguarda"/>
    <x v="144"/>
    <x v="33"/>
    <x v="135"/>
    <x v="1"/>
    <x v="38"/>
    <x v="0"/>
    <s v="Day Surgery Urologia"/>
    <s v="13/12/2018"/>
    <x v="0"/>
    <s v="13/12/2010"/>
    <m/>
    <m/>
    <m/>
    <m/>
    <m/>
    <m/>
    <x v="16"/>
    <x v="0"/>
    <x v="0"/>
    <s v="n.a."/>
    <n v="0"/>
    <n v="0"/>
    <n v="0"/>
    <n v="0"/>
    <n v="0"/>
    <n v="0"/>
  </r>
  <r>
    <m/>
    <x v="0"/>
    <x v="0"/>
    <s v="Niguarda"/>
    <x v="145"/>
    <x v="33"/>
    <x v="136"/>
    <x v="9"/>
    <x v="6"/>
    <x v="0"/>
    <s v="Day Surgery Urologia"/>
    <s v="13/12/2018"/>
    <x v="0"/>
    <s v="13/12/2010"/>
    <m/>
    <m/>
    <m/>
    <m/>
    <m/>
    <m/>
    <x v="16"/>
    <x v="0"/>
    <x v="0"/>
    <s v="n.a."/>
    <n v="0"/>
    <n v="0"/>
    <n v="0"/>
    <n v="0"/>
    <n v="0"/>
    <n v="0"/>
  </r>
  <r>
    <m/>
    <x v="0"/>
    <x v="0"/>
    <s v="Niguarda"/>
    <x v="146"/>
    <x v="33"/>
    <x v="137"/>
    <x v="23"/>
    <x v="42"/>
    <x v="0"/>
    <s v="Day Surgery Urologia"/>
    <s v="13/12/2018"/>
    <x v="0"/>
    <s v="13/12/2010"/>
    <m/>
    <m/>
    <m/>
    <m/>
    <m/>
    <m/>
    <x v="16"/>
    <x v="0"/>
    <x v="0"/>
    <s v="n.a."/>
    <n v="0"/>
    <n v="0"/>
    <n v="0"/>
    <n v="0"/>
    <n v="0"/>
    <n v="0"/>
  </r>
  <r>
    <m/>
    <x v="0"/>
    <x v="0"/>
    <s v="Niguarda"/>
    <x v="147"/>
    <x v="34"/>
    <x v="138"/>
    <x v="27"/>
    <x v="73"/>
    <x v="0"/>
    <s v="2861 SAR 1 DEGENZA COVID5"/>
    <s v="27/03/2023"/>
    <x v="0"/>
    <s v="27/03/2020"/>
    <m/>
    <m/>
    <n v="32330"/>
    <n v="5000"/>
    <s v="4701000030/ING /808-22E"/>
    <s v="2023-ANIG-34482_x000a_2023-ANIG-34982"/>
    <x v="18"/>
    <x v="0"/>
    <x v="0"/>
    <s v="n.a."/>
    <n v="4500"/>
    <n v="4500"/>
    <n v="4500"/>
    <n v="4500"/>
    <n v="4500"/>
    <n v="22500"/>
  </r>
  <r>
    <m/>
    <x v="0"/>
    <x v="0"/>
    <s v="Niguarda"/>
    <x v="148"/>
    <x v="34"/>
    <x v="139"/>
    <x v="28"/>
    <x v="6"/>
    <x v="0"/>
    <s v="2861 SAR 1 DEGENZA COVID5"/>
    <s v="27/03/2023"/>
    <x v="0"/>
    <s v="27/03/2020"/>
    <m/>
    <m/>
    <n v="0"/>
    <m/>
    <m/>
    <m/>
    <x v="16"/>
    <x v="0"/>
    <x v="0"/>
    <s v="n.a."/>
    <n v="0"/>
    <n v="0"/>
    <n v="0"/>
    <n v="0"/>
    <n v="0"/>
    <n v="0"/>
  </r>
  <r>
    <m/>
    <x v="0"/>
    <x v="0"/>
    <s v="Niguarda"/>
    <x v="149"/>
    <x v="34"/>
    <x v="140"/>
    <x v="28"/>
    <x v="6"/>
    <x v="0"/>
    <s v="2861 SAR 1 DEGENZA COVID5"/>
    <s v="27/03/2023"/>
    <x v="0"/>
    <s v="27/03/2020"/>
    <m/>
    <m/>
    <n v="0"/>
    <m/>
    <m/>
    <m/>
    <x v="16"/>
    <x v="0"/>
    <x v="0"/>
    <s v="n.a."/>
    <n v="0"/>
    <n v="0"/>
    <n v="0"/>
    <n v="0"/>
    <n v="0"/>
    <n v="0"/>
  </r>
  <r>
    <m/>
    <x v="0"/>
    <x v="0"/>
    <s v="Niguarda"/>
    <x v="150"/>
    <x v="34"/>
    <x v="141"/>
    <x v="28"/>
    <x v="6"/>
    <x v="0"/>
    <s v="2861 SAR 1 DEGENZA COVID5"/>
    <s v="27/03/2023"/>
    <x v="0"/>
    <s v="27/03/2020"/>
    <m/>
    <m/>
    <n v="0"/>
    <m/>
    <m/>
    <m/>
    <x v="16"/>
    <x v="0"/>
    <x v="0"/>
    <s v="n.a."/>
    <n v="0"/>
    <n v="0"/>
    <n v="0"/>
    <n v="0"/>
    <n v="0"/>
    <n v="0"/>
  </r>
  <r>
    <m/>
    <x v="0"/>
    <x v="0"/>
    <s v="Niguarda"/>
    <x v="151"/>
    <x v="35"/>
    <x v="142"/>
    <x v="40"/>
    <x v="74"/>
    <x v="0"/>
    <s v="Medicina Nucleare Attivita' Diagnostico Terapeutica"/>
    <s v="26/06/2022"/>
    <x v="0"/>
    <s v="26/06/2020"/>
    <m/>
    <m/>
    <n v="1302400"/>
    <n v="105000"/>
    <s v="4701000030/ING /822-22"/>
    <s v="2023-ANIG-34483_x000a_2023-ANIG-34952"/>
    <x v="19"/>
    <x v="0"/>
    <x v="0"/>
    <s v="n.a."/>
    <n v="105000"/>
    <n v="105000"/>
    <n v="105000"/>
    <n v="105000"/>
    <n v="105000"/>
    <n v="525000"/>
  </r>
  <r>
    <m/>
    <x v="0"/>
    <x v="0"/>
    <s v="Niguarda"/>
    <x v="152"/>
    <x v="36"/>
    <x v="143"/>
    <x v="11"/>
    <x v="75"/>
    <x v="0"/>
    <s v="Radiologia Attivita' Diagnostica Ospedaliera DEA"/>
    <s v="30/08/2022"/>
    <x v="0"/>
    <s v="24/08/2021"/>
    <m/>
    <m/>
    <n v="829500"/>
    <n v="84000"/>
    <s v="4701000030/ING /822-22"/>
    <s v="2023-ANIG-34483_x000a_2023-ANIG-34952"/>
    <x v="20"/>
    <x v="0"/>
    <x v="0"/>
    <s v="n.a."/>
    <n v="84000"/>
    <n v="84000"/>
    <n v="84000"/>
    <n v="84000"/>
    <n v="84000"/>
    <n v="420000"/>
  </r>
  <r>
    <m/>
    <x v="0"/>
    <x v="0"/>
    <s v="Niguarda"/>
    <x v="153"/>
    <x v="36"/>
    <x v="144"/>
    <x v="15"/>
    <x v="76"/>
    <x v="0"/>
    <s v="Radiologia Attivita' Diagnostica Ospedaliera DEA"/>
    <s v="30/08/2024"/>
    <x v="0"/>
    <s v="30/08/2021"/>
    <m/>
    <m/>
    <n v="98454"/>
    <m/>
    <m/>
    <m/>
    <x v="16"/>
    <x v="0"/>
    <x v="0"/>
    <s v="n.a."/>
    <n v="0"/>
    <n v="0"/>
    <n v="0"/>
    <n v="0"/>
    <n v="0"/>
    <n v="0"/>
  </r>
  <r>
    <m/>
    <x v="0"/>
    <x v="0"/>
    <s v="Niguarda"/>
    <x v="154"/>
    <x v="37"/>
    <x v="16"/>
    <x v="37"/>
    <x v="77"/>
    <x v="0"/>
    <s v="Neuroradiologia Attivita' Diagnostica"/>
    <d v="2024-03-30T00:00:00"/>
    <x v="0"/>
    <d v="2023-04-01T00:00:00"/>
    <m/>
    <m/>
    <n v="0"/>
    <n v="120000"/>
    <s v="4701000030/ING /808-22E"/>
    <s v="2023-ANIG-34482_x000a_2023-ANIG-34982"/>
    <x v="21"/>
    <x v="2"/>
    <x v="0"/>
    <s v="n.a."/>
    <n v="82273.972602739726"/>
    <n v="110000"/>
    <n v="110000"/>
    <n v="110000"/>
    <n v="110000"/>
    <n v="522273.9726027397"/>
  </r>
  <r>
    <m/>
    <x v="0"/>
    <x v="0"/>
    <s v="Niguarda"/>
    <x v="155"/>
    <x v="38"/>
    <x v="16"/>
    <x v="41"/>
    <x v="52"/>
    <x v="0"/>
    <m/>
    <d v="2024-08-30T00:00:00"/>
    <x v="0"/>
    <m/>
    <m/>
    <m/>
    <m/>
    <m/>
    <m/>
    <m/>
    <x v="13"/>
    <x v="3"/>
    <x v="0"/>
    <s v="n.a."/>
    <s v="n.a."/>
    <n v="14958.904109589041"/>
    <n v="15000"/>
    <n v="15000"/>
    <n v="14999.999999999998"/>
    <n v="59958.904109589042"/>
  </r>
  <r>
    <m/>
    <x v="0"/>
    <x v="0"/>
    <s v="Niguarda"/>
    <x v="156"/>
    <x v="39"/>
    <x v="16"/>
    <x v="16"/>
    <x v="78"/>
    <x v="0"/>
    <m/>
    <d v="2024-08-30T00:00:00"/>
    <x v="0"/>
    <m/>
    <m/>
    <m/>
    <m/>
    <m/>
    <m/>
    <m/>
    <x v="22"/>
    <x v="3"/>
    <x v="0"/>
    <s v="n.a."/>
    <s v="n.a."/>
    <n v="29917.808219178081"/>
    <n v="30000"/>
    <n v="30000"/>
    <n v="29999.999999999996"/>
    <n v="119917.80821917808"/>
  </r>
  <r>
    <m/>
    <x v="0"/>
    <x v="0"/>
    <s v="Niguarda"/>
    <x v="156"/>
    <x v="40"/>
    <x v="16"/>
    <x v="16"/>
    <x v="78"/>
    <x v="0"/>
    <m/>
    <d v="2024-08-30T00:00:00"/>
    <x v="0"/>
    <m/>
    <m/>
    <m/>
    <m/>
    <m/>
    <m/>
    <m/>
    <x v="22"/>
    <x v="3"/>
    <x v="0"/>
    <s v="n.a."/>
    <s v="n.a."/>
    <n v="29917.808219178081"/>
    <n v="30000"/>
    <n v="30000"/>
    <n v="29999.999999999996"/>
    <n v="119917.80821917808"/>
  </r>
  <r>
    <m/>
    <x v="0"/>
    <x v="0"/>
    <s v="Niguarda"/>
    <x v="156"/>
    <x v="41"/>
    <x v="16"/>
    <x v="4"/>
    <x v="79"/>
    <x v="0"/>
    <m/>
    <d v="2024-08-30T00:00:00"/>
    <x v="0"/>
    <m/>
    <m/>
    <m/>
    <m/>
    <m/>
    <m/>
    <m/>
    <x v="23"/>
    <x v="4"/>
    <x v="0"/>
    <s v="n.a."/>
    <n v="10684.931506849314"/>
    <n v="65000"/>
    <n v="65000"/>
    <n v="65000"/>
    <n v="65000"/>
    <n v="270684.9315068493"/>
  </r>
  <r>
    <m/>
    <x v="0"/>
    <x v="0"/>
    <s v="Niguarda"/>
    <x v="156"/>
    <x v="42"/>
    <x v="16"/>
    <x v="4"/>
    <x v="80"/>
    <x v="0"/>
    <m/>
    <d v="2024-08-30T00:00:00"/>
    <x v="0"/>
    <m/>
    <m/>
    <m/>
    <m/>
    <m/>
    <m/>
    <m/>
    <x v="23"/>
    <x v="3"/>
    <x v="0"/>
    <s v="n.a."/>
    <s v="n.a."/>
    <n v="64821.917808219179"/>
    <n v="65000"/>
    <n v="65000"/>
    <n v="65000"/>
    <n v="259821.91780821918"/>
  </r>
  <r>
    <m/>
    <x v="2"/>
    <x v="0"/>
    <s v="Niguarda"/>
    <x v="157"/>
    <x v="43"/>
    <x v="16"/>
    <x v="42"/>
    <x v="81"/>
    <x v="1"/>
    <s v="32 Pad. Blocco SUD"/>
    <s v="24/09/2013"/>
    <x v="3"/>
    <s v="24/09/2010"/>
    <m/>
    <m/>
    <n v="17693.07"/>
    <m/>
    <m/>
    <m/>
    <x v="24"/>
    <x v="0"/>
    <x v="0"/>
    <s v="n.a."/>
    <n v="1000"/>
    <n v="1000"/>
    <n v="1000"/>
    <n v="1000"/>
    <n v="1000"/>
    <n v="5000"/>
  </r>
  <r>
    <m/>
    <x v="2"/>
    <x v="0"/>
    <s v="Niguarda"/>
    <x v="158"/>
    <x v="44"/>
    <x v="145"/>
    <x v="43"/>
    <x v="82"/>
    <x v="1"/>
    <s v="CC di Sezione - Degenza Settore B2"/>
    <s v="24/09/2013"/>
    <x v="0"/>
    <s v="24/09/2010"/>
    <m/>
    <m/>
    <n v="31618.7"/>
    <n v="700"/>
    <s v="4701000030/ING /225-23C_x000a_4701000030/ING /845-23B"/>
    <s v="2023-ANIG-34439_x000a_2023-ANIG-34918"/>
    <x v="25"/>
    <x v="0"/>
    <x v="0"/>
    <s v="n.a."/>
    <n v="700"/>
    <n v="700"/>
    <n v="700"/>
    <n v="700"/>
    <n v="700"/>
    <n v="3500"/>
  </r>
  <r>
    <m/>
    <x v="2"/>
    <x v="0"/>
    <s v="Niguarda"/>
    <x v="159"/>
    <x v="44"/>
    <x v="146"/>
    <x v="44"/>
    <x v="82"/>
    <x v="1"/>
    <s v="CC di Sezione - Degenza Settore B2"/>
    <s v="24/09/2013"/>
    <x v="0"/>
    <s v="28/04/2021"/>
    <m/>
    <m/>
    <n v="0"/>
    <m/>
    <m/>
    <m/>
    <x v="16"/>
    <x v="0"/>
    <x v="0"/>
    <s v="n.a."/>
    <n v="0"/>
    <n v="0"/>
    <n v="0"/>
    <n v="0"/>
    <n v="0"/>
    <n v="0"/>
  </r>
  <r>
    <m/>
    <x v="2"/>
    <x v="0"/>
    <s v="Niguarda"/>
    <x v="160"/>
    <x v="44"/>
    <x v="147"/>
    <x v="45"/>
    <x v="83"/>
    <x v="1"/>
    <s v="CC di Sezione - Degenza Settore B2"/>
    <s v="24/09/2013"/>
    <x v="0"/>
    <s v="23/06/2022"/>
    <m/>
    <m/>
    <n v="0"/>
    <m/>
    <m/>
    <m/>
    <x v="16"/>
    <x v="0"/>
    <x v="0"/>
    <s v="n.a."/>
    <n v="0"/>
    <n v="0"/>
    <n v="0"/>
    <n v="0"/>
    <n v="0"/>
    <n v="0"/>
  </r>
  <r>
    <m/>
    <x v="2"/>
    <x v="0"/>
    <s v="Niguarda"/>
    <x v="161"/>
    <x v="45"/>
    <x v="148"/>
    <x v="43"/>
    <x v="82"/>
    <x v="1"/>
    <s v="Ingegneria Clinica (Magazzino Transito)"/>
    <s v="24/09/2013"/>
    <x v="0"/>
    <s v="24/09/2010"/>
    <m/>
    <m/>
    <n v="12843.07"/>
    <n v="700"/>
    <s v="4701000030/ING /225-23C_x000a_4701000030/ING /845-23B"/>
    <s v="2023-ANIG-34439_x000a_2023-ANIG-34918"/>
    <x v="25"/>
    <x v="0"/>
    <x v="0"/>
    <s v="n.a."/>
    <n v="700"/>
    <n v="700"/>
    <n v="700"/>
    <n v="700"/>
    <n v="700"/>
    <n v="3500"/>
  </r>
  <r>
    <m/>
    <x v="2"/>
    <x v="0"/>
    <s v="Niguarda"/>
    <x v="162"/>
    <x v="45"/>
    <x v="149"/>
    <x v="46"/>
    <x v="84"/>
    <x v="1"/>
    <s v="Cardiologia 1 - Emodinamica Unita' Coronarica Degenza Blocco SUD"/>
    <s v="24/09/2013"/>
    <x v="0"/>
    <s v="24/09/2010"/>
    <m/>
    <m/>
    <n v="0"/>
    <m/>
    <m/>
    <m/>
    <x v="16"/>
    <x v="0"/>
    <x v="0"/>
    <s v="n.a."/>
    <n v="0"/>
    <n v="0"/>
    <n v="0"/>
    <n v="0"/>
    <n v="0"/>
    <n v="0"/>
  </r>
  <r>
    <m/>
    <x v="2"/>
    <x v="0"/>
    <s v="Niguarda"/>
    <x v="163"/>
    <x v="46"/>
    <x v="150"/>
    <x v="43"/>
    <x v="82"/>
    <x v="1"/>
    <s v="Anestesia e Rianimazione 2 Degenza Blocco SUD"/>
    <s v="24/09/2013"/>
    <x v="0"/>
    <s v="24/09/2010"/>
    <m/>
    <m/>
    <n v="12843.07"/>
    <n v="700"/>
    <s v="4701000030/ING /225-23C_x000a_4701000030/ING /845-23B"/>
    <s v="2023-ANIG-34439_x000a_2023-ANIG-34918"/>
    <x v="25"/>
    <x v="0"/>
    <x v="0"/>
    <s v="n.a."/>
    <n v="700"/>
    <n v="700"/>
    <n v="700"/>
    <n v="700"/>
    <n v="700"/>
    <n v="3500"/>
  </r>
  <r>
    <m/>
    <x v="2"/>
    <x v="0"/>
    <s v="Niguarda"/>
    <x v="164"/>
    <x v="46"/>
    <x v="151"/>
    <x v="46"/>
    <x v="84"/>
    <x v="1"/>
    <s v="Anestesia e Rianimazione 2 Degenza Blocco SUD"/>
    <s v="24/09/2013"/>
    <x v="0"/>
    <s v="24/09/2010"/>
    <m/>
    <m/>
    <n v="0"/>
    <m/>
    <m/>
    <m/>
    <x v="16"/>
    <x v="0"/>
    <x v="0"/>
    <s v="n.a."/>
    <n v="0"/>
    <n v="0"/>
    <n v="0"/>
    <n v="0"/>
    <n v="0"/>
    <n v="0"/>
  </r>
  <r>
    <m/>
    <x v="2"/>
    <x v="0"/>
    <s v="Niguarda"/>
    <x v="165"/>
    <x v="47"/>
    <x v="152"/>
    <x v="43"/>
    <x v="82"/>
    <x v="1"/>
    <s v="Anestesia e Rianimazione 3 Degenza Blocco SUD"/>
    <s v="24/09/2013"/>
    <x v="0"/>
    <s v="24/09/2010"/>
    <m/>
    <m/>
    <n v="12324.49"/>
    <n v="700"/>
    <s v="4701000030/ING /225-23C_x000a_4701000030/ING /845-23B"/>
    <s v="2023-ANIG-34439_x000a_2023-ANIG-34918"/>
    <x v="25"/>
    <x v="0"/>
    <x v="0"/>
    <s v="n.a."/>
    <n v="700"/>
    <n v="700"/>
    <n v="700"/>
    <n v="700"/>
    <n v="700"/>
    <n v="3500"/>
  </r>
  <r>
    <m/>
    <x v="2"/>
    <x v="0"/>
    <s v="Niguarda"/>
    <x v="166"/>
    <x v="47"/>
    <x v="153"/>
    <x v="44"/>
    <x v="6"/>
    <x v="1"/>
    <s v="Ingegneria Clinica (Magazzino Transito)"/>
    <s v="24/09/2013"/>
    <x v="0"/>
    <s v="13/06/2018"/>
    <m/>
    <m/>
    <n v="0"/>
    <m/>
    <m/>
    <m/>
    <x v="16"/>
    <x v="0"/>
    <x v="0"/>
    <s v="n.a."/>
    <n v="0"/>
    <n v="0"/>
    <n v="0"/>
    <n v="0"/>
    <n v="0"/>
    <n v="0"/>
  </r>
  <r>
    <m/>
    <x v="2"/>
    <x v="0"/>
    <s v="Niguarda"/>
    <x v="167"/>
    <x v="47"/>
    <x v="154"/>
    <x v="46"/>
    <x v="84"/>
    <x v="1"/>
    <s v="Anestesia e Rianimazione 3 Degenza Blocco SUD"/>
    <s v="24/09/2013"/>
    <x v="0"/>
    <s v="24/09/2010"/>
    <m/>
    <m/>
    <n v="0"/>
    <m/>
    <m/>
    <m/>
    <x v="16"/>
    <x v="0"/>
    <x v="0"/>
    <s v="n.a."/>
    <n v="0"/>
    <n v="0"/>
    <n v="0"/>
    <n v="0"/>
    <n v="0"/>
    <n v="0"/>
  </r>
  <r>
    <m/>
    <x v="2"/>
    <x v="0"/>
    <s v="Niguarda"/>
    <x v="168"/>
    <x v="48"/>
    <x v="155"/>
    <x v="43"/>
    <x v="82"/>
    <x v="1"/>
    <s v="Cardiologia 1 - Emodinamica Unita' Coronarica Degenza Blocco SUD"/>
    <s v="24/09/2013"/>
    <x v="0"/>
    <s v="24/09/2010"/>
    <m/>
    <m/>
    <n v="12324.49"/>
    <n v="700"/>
    <s v="4701000030/ING /225-23C_x000a_4701000030/ING /845-23B"/>
    <s v="2023-ANIG-34439_x000a_2023-ANIG-34918"/>
    <x v="25"/>
    <x v="0"/>
    <x v="0"/>
    <s v="n.a."/>
    <n v="700"/>
    <n v="700"/>
    <n v="700"/>
    <n v="700"/>
    <n v="700"/>
    <n v="3500"/>
  </r>
  <r>
    <m/>
    <x v="2"/>
    <x v="0"/>
    <s v="Niguarda"/>
    <x v="169"/>
    <x v="48"/>
    <x v="156"/>
    <x v="46"/>
    <x v="84"/>
    <x v="1"/>
    <s v="Blocco Operatorio 4 - Blocco SUD 2p CC"/>
    <s v="24/09/2013"/>
    <x v="0"/>
    <s v="24/09/2010"/>
    <m/>
    <m/>
    <n v="0"/>
    <m/>
    <m/>
    <m/>
    <x v="16"/>
    <x v="0"/>
    <x v="0"/>
    <s v="n.a."/>
    <n v="0"/>
    <n v="0"/>
    <n v="0"/>
    <n v="0"/>
    <n v="0"/>
    <n v="0"/>
  </r>
  <r>
    <m/>
    <x v="2"/>
    <x v="0"/>
    <s v="Niguarda"/>
    <x v="170"/>
    <x v="49"/>
    <x v="157"/>
    <x v="43"/>
    <x v="82"/>
    <x v="1"/>
    <s v="CC di Sezione - Degenza Settore P2"/>
    <s v="24/09/2013"/>
    <x v="0"/>
    <s v="24/09/2010"/>
    <m/>
    <m/>
    <n v="12324.49"/>
    <n v="700"/>
    <s v="4701000030/ING /225-23C_x000a_4701000030/ING /845-23B"/>
    <s v="2023-ANIG-34439_x000a_2023-ANIG-34918"/>
    <x v="25"/>
    <x v="0"/>
    <x v="0"/>
    <s v="n.a."/>
    <n v="700"/>
    <n v="700"/>
    <n v="700"/>
    <n v="700"/>
    <n v="700"/>
    <n v="3500"/>
  </r>
  <r>
    <m/>
    <x v="2"/>
    <x v="0"/>
    <s v="Niguarda"/>
    <x v="171"/>
    <x v="49"/>
    <x v="158"/>
    <x v="47"/>
    <x v="6"/>
    <x v="1"/>
    <s v="Ingegneria Clinica (Magazzino Transito)"/>
    <s v="24/09/2013"/>
    <x v="0"/>
    <s v="17/12/2021"/>
    <m/>
    <m/>
    <n v="0"/>
    <m/>
    <m/>
    <m/>
    <x v="16"/>
    <x v="0"/>
    <x v="0"/>
    <s v="n.a."/>
    <n v="0"/>
    <n v="0"/>
    <n v="0"/>
    <n v="0"/>
    <n v="0"/>
    <n v="0"/>
  </r>
  <r>
    <m/>
    <x v="2"/>
    <x v="0"/>
    <s v="Niguarda"/>
    <x v="172"/>
    <x v="50"/>
    <x v="159"/>
    <x v="43"/>
    <x v="82"/>
    <x v="1"/>
    <s v="CC di Sezione - Degenza Settore P2"/>
    <s v="24/09/2013"/>
    <x v="0"/>
    <s v="24/09/2010"/>
    <m/>
    <m/>
    <n v="13420.69"/>
    <n v="700"/>
    <s v="4701000030/ING /225-23C_x000a_4701000030/ING /845-23B"/>
    <s v="2023-ANIG-34439_x000a_2023-ANIG-34918"/>
    <x v="25"/>
    <x v="0"/>
    <x v="0"/>
    <s v="n.a."/>
    <n v="700"/>
    <n v="700"/>
    <n v="700"/>
    <n v="700"/>
    <n v="700"/>
    <n v="3500"/>
  </r>
  <r>
    <m/>
    <x v="2"/>
    <x v="0"/>
    <s v="Niguarda"/>
    <x v="173"/>
    <x v="50"/>
    <x v="160"/>
    <x v="47"/>
    <x v="6"/>
    <x v="1"/>
    <s v="Ingegneria Clinica (Magazzino Transito)"/>
    <s v="24/09/2013"/>
    <x v="0"/>
    <s v="27/05/2021"/>
    <m/>
    <m/>
    <n v="0"/>
    <m/>
    <m/>
    <m/>
    <x v="16"/>
    <x v="0"/>
    <x v="0"/>
    <s v="n.a."/>
    <n v="0"/>
    <n v="0"/>
    <n v="0"/>
    <n v="0"/>
    <n v="0"/>
    <n v="0"/>
  </r>
  <r>
    <m/>
    <x v="2"/>
    <x v="0"/>
    <s v="Niguarda"/>
    <x v="174"/>
    <x v="50"/>
    <x v="161"/>
    <x v="44"/>
    <x v="82"/>
    <x v="1"/>
    <s v="CC di Sezione - Degenza Settore P2"/>
    <s v="23/07/2022"/>
    <x v="0"/>
    <s v="23/07/2021"/>
    <m/>
    <m/>
    <n v="22"/>
    <m/>
    <m/>
    <m/>
    <x v="16"/>
    <x v="0"/>
    <x v="0"/>
    <s v="n.a."/>
    <n v="0"/>
    <n v="0"/>
    <n v="0"/>
    <n v="0"/>
    <n v="0"/>
    <n v="0"/>
  </r>
  <r>
    <m/>
    <x v="2"/>
    <x v="0"/>
    <s v="Niguarda"/>
    <x v="175"/>
    <x v="50"/>
    <x v="162"/>
    <x v="46"/>
    <x v="84"/>
    <x v="1"/>
    <s v="CC di Sezione - Degenza Settore P2"/>
    <s v="24/09/2013"/>
    <x v="0"/>
    <s v="24/09/2010"/>
    <m/>
    <m/>
    <n v="0"/>
    <m/>
    <m/>
    <m/>
    <x v="16"/>
    <x v="0"/>
    <x v="0"/>
    <s v="n.a."/>
    <n v="0"/>
    <n v="0"/>
    <n v="0"/>
    <n v="0"/>
    <n v="0"/>
    <n v="0"/>
  </r>
  <r>
    <m/>
    <x v="2"/>
    <x v="0"/>
    <s v="Niguarda"/>
    <x v="176"/>
    <x v="51"/>
    <x v="163"/>
    <x v="43"/>
    <x v="82"/>
    <x v="1"/>
    <s v="CC di Sezione - Degenza Settore P2"/>
    <s v="24/09/2013"/>
    <x v="0"/>
    <s v="24/09/2010"/>
    <m/>
    <m/>
    <n v="13420.69"/>
    <n v="700"/>
    <s v="4701000030/ING /225-23C_x000a_4701000030/ING /845-23B"/>
    <s v="2023-ANIG-34439_x000a_2023-ANIG-34918"/>
    <x v="25"/>
    <x v="0"/>
    <x v="0"/>
    <s v="n.a."/>
    <n v="700"/>
    <n v="700"/>
    <n v="700"/>
    <n v="700"/>
    <n v="700"/>
    <n v="3500"/>
  </r>
  <r>
    <m/>
    <x v="2"/>
    <x v="0"/>
    <s v="Niguarda"/>
    <x v="177"/>
    <x v="51"/>
    <x v="164"/>
    <x v="44"/>
    <x v="82"/>
    <x v="1"/>
    <s v="CC di Sezione - Degenza Settore P2"/>
    <s v="24/09/2013"/>
    <x v="0"/>
    <s v="24/03/2017"/>
    <m/>
    <m/>
    <n v="0"/>
    <m/>
    <m/>
    <m/>
    <x v="16"/>
    <x v="0"/>
    <x v="0"/>
    <s v="n.a."/>
    <n v="0"/>
    <n v="0"/>
    <n v="0"/>
    <n v="0"/>
    <n v="0"/>
    <n v="0"/>
  </r>
  <r>
    <m/>
    <x v="2"/>
    <x v="0"/>
    <s v="Niguarda"/>
    <x v="178"/>
    <x v="51"/>
    <x v="165"/>
    <x v="46"/>
    <x v="84"/>
    <x v="1"/>
    <s v="CC di Sezione - Degenza Settore P2"/>
    <s v="24/09/2013"/>
    <x v="0"/>
    <s v="24/09/2010"/>
    <m/>
    <m/>
    <n v="0"/>
    <m/>
    <m/>
    <m/>
    <x v="16"/>
    <x v="0"/>
    <x v="0"/>
    <s v="n.a."/>
    <n v="0"/>
    <n v="0"/>
    <n v="0"/>
    <n v="0"/>
    <n v="0"/>
    <n v="0"/>
  </r>
  <r>
    <m/>
    <x v="2"/>
    <x v="0"/>
    <s v="Niguarda"/>
    <x v="179"/>
    <x v="52"/>
    <x v="166"/>
    <x v="43"/>
    <x v="82"/>
    <x v="1"/>
    <s v="CC di Sezione - Degenza Settore B2"/>
    <s v="24/09/2013"/>
    <x v="0"/>
    <s v="24/09/2010"/>
    <m/>
    <m/>
    <n v="9742.75"/>
    <n v="700"/>
    <s v="4701000030/ING /225-23C_x000a_4701000030/ING /845-23B"/>
    <s v="2023-ANIG-34439_x000a_2023-ANIG-34918"/>
    <x v="25"/>
    <x v="0"/>
    <x v="0"/>
    <s v="n.a."/>
    <n v="700"/>
    <n v="700"/>
    <n v="700"/>
    <n v="700"/>
    <n v="700"/>
    <n v="3500"/>
  </r>
  <r>
    <m/>
    <x v="2"/>
    <x v="0"/>
    <s v="Niguarda"/>
    <x v="180"/>
    <x v="52"/>
    <x v="167"/>
    <x v="44"/>
    <x v="82"/>
    <x v="1"/>
    <s v="CC di Sezione - Degenza Settore B2"/>
    <s v="24/09/2013"/>
    <x v="0"/>
    <s v="28/04/2021"/>
    <m/>
    <m/>
    <n v="0"/>
    <m/>
    <m/>
    <m/>
    <x v="16"/>
    <x v="0"/>
    <x v="0"/>
    <s v="n.a."/>
    <n v="0"/>
    <n v="0"/>
    <n v="0"/>
    <n v="0"/>
    <n v="0"/>
    <n v="0"/>
  </r>
  <r>
    <m/>
    <x v="2"/>
    <x v="0"/>
    <s v="Niguarda"/>
    <x v="181"/>
    <x v="53"/>
    <x v="168"/>
    <x v="43"/>
    <x v="82"/>
    <x v="1"/>
    <s v="CC di Sezione - Degenza Settore D2"/>
    <s v="24/09/2013"/>
    <x v="0"/>
    <s v="24/09/2010"/>
    <m/>
    <m/>
    <n v="8659.33"/>
    <n v="700"/>
    <s v="4701000030/ING /225-23C_x000a_4701000030/ING /845-23B"/>
    <s v="2023-ANIG-34439_x000a_2023-ANIG-34918"/>
    <x v="25"/>
    <x v="0"/>
    <x v="0"/>
    <s v="n.a."/>
    <n v="700"/>
    <n v="700"/>
    <n v="700"/>
    <n v="700"/>
    <n v="700"/>
    <n v="3500"/>
  </r>
  <r>
    <m/>
    <x v="2"/>
    <x v="0"/>
    <s v="Niguarda"/>
    <x v="182"/>
    <x v="53"/>
    <x v="169"/>
    <x v="47"/>
    <x v="6"/>
    <x v="1"/>
    <s v="Blocco Operatorio 2 - Blocco SUD 1p CC"/>
    <s v="24/09/2013"/>
    <x v="0"/>
    <s v="26/06/2018"/>
    <m/>
    <m/>
    <n v="0"/>
    <m/>
    <m/>
    <m/>
    <x v="16"/>
    <x v="0"/>
    <x v="0"/>
    <s v="n.a."/>
    <n v="0"/>
    <n v="0"/>
    <n v="0"/>
    <n v="0"/>
    <n v="0"/>
    <n v="0"/>
  </r>
  <r>
    <m/>
    <x v="2"/>
    <x v="0"/>
    <s v="Niguarda"/>
    <x v="183"/>
    <x v="53"/>
    <x v="170"/>
    <x v="46"/>
    <x v="84"/>
    <x v="1"/>
    <s v="CC di Sezione - Degenza Settore D2"/>
    <s v="24/09/2013"/>
    <x v="0"/>
    <s v="24/09/2010"/>
    <m/>
    <m/>
    <n v="0"/>
    <m/>
    <m/>
    <m/>
    <x v="16"/>
    <x v="0"/>
    <x v="0"/>
    <s v="n.a."/>
    <n v="0"/>
    <n v="0"/>
    <n v="0"/>
    <n v="0"/>
    <n v="0"/>
    <n v="0"/>
  </r>
  <r>
    <m/>
    <x v="2"/>
    <x v="0"/>
    <s v="Niguarda"/>
    <x v="184"/>
    <x v="54"/>
    <x v="171"/>
    <x v="43"/>
    <x v="82"/>
    <x v="1"/>
    <s v="Blocco Operatorio 1 - Blocco SUD 1p CC"/>
    <s v="24/09/2014"/>
    <x v="0"/>
    <s v="24/09/2010"/>
    <m/>
    <m/>
    <n v="8659.33"/>
    <n v="700"/>
    <s v="4701000030/ING /225-23C_x000a_4701000030/ING /845-23B"/>
    <s v="2023-ANIG-34439_x000a_2023-ANIG-34918"/>
    <x v="25"/>
    <x v="0"/>
    <x v="0"/>
    <s v="n.a."/>
    <n v="700"/>
    <n v="700"/>
    <n v="700"/>
    <n v="700"/>
    <n v="700"/>
    <n v="3500"/>
  </r>
  <r>
    <m/>
    <x v="2"/>
    <x v="0"/>
    <s v="Niguarda"/>
    <x v="185"/>
    <x v="54"/>
    <x v="172"/>
    <x v="44"/>
    <x v="82"/>
    <x v="1"/>
    <s v="Blocco Operatorio 1 - Blocco SUD 1p CC"/>
    <s v="24/09/2014"/>
    <x v="0"/>
    <s v="24/09/2010"/>
    <m/>
    <m/>
    <m/>
    <m/>
    <m/>
    <m/>
    <x v="16"/>
    <x v="0"/>
    <x v="0"/>
    <s v="n.a."/>
    <n v="0"/>
    <n v="0"/>
    <n v="0"/>
    <n v="0"/>
    <n v="0"/>
    <n v="0"/>
  </r>
  <r>
    <m/>
    <x v="2"/>
    <x v="0"/>
    <s v="Niguarda"/>
    <x v="186"/>
    <x v="54"/>
    <x v="173"/>
    <x v="44"/>
    <x v="82"/>
    <x v="1"/>
    <s v="Blocco Operatorio 1 - Blocco SUD 1p CC"/>
    <s v="24/09/2014"/>
    <x v="0"/>
    <s v="24/09/2010"/>
    <m/>
    <m/>
    <m/>
    <m/>
    <m/>
    <m/>
    <x v="16"/>
    <x v="0"/>
    <x v="0"/>
    <s v="n.a."/>
    <n v="0"/>
    <n v="0"/>
    <n v="0"/>
    <n v="0"/>
    <n v="0"/>
    <n v="0"/>
  </r>
  <r>
    <m/>
    <x v="2"/>
    <x v="0"/>
    <s v="Niguarda"/>
    <x v="187"/>
    <x v="55"/>
    <x v="174"/>
    <x v="43"/>
    <x v="82"/>
    <x v="1"/>
    <s v="Blocco Operatorio 2 - Blocco SUD 1p CC"/>
    <s v="24/09/2014"/>
    <x v="0"/>
    <s v="24/09/2010"/>
    <m/>
    <m/>
    <n v="8659.33"/>
    <n v="700"/>
    <s v="4701000030/ING /225-23C_x000a_4701000030/ING /845-23B"/>
    <s v="2023-ANIG-34439_x000a_2023-ANIG-34918"/>
    <x v="25"/>
    <x v="0"/>
    <x v="0"/>
    <s v="n.a."/>
    <n v="700"/>
    <n v="700"/>
    <n v="700"/>
    <n v="700"/>
    <n v="700"/>
    <n v="3500"/>
  </r>
  <r>
    <m/>
    <x v="2"/>
    <x v="0"/>
    <s v="Niguarda"/>
    <x v="188"/>
    <x v="55"/>
    <x v="175"/>
    <x v="44"/>
    <x v="82"/>
    <x v="1"/>
    <s v="Blocco Operatorio 2 - Blocco SUD 1p CC"/>
    <s v="24/09/2014"/>
    <x v="0"/>
    <s v="24/09/2010"/>
    <m/>
    <m/>
    <m/>
    <m/>
    <m/>
    <m/>
    <x v="16"/>
    <x v="0"/>
    <x v="0"/>
    <s v="n.a."/>
    <n v="0"/>
    <n v="0"/>
    <n v="0"/>
    <n v="0"/>
    <n v="0"/>
    <n v="0"/>
  </r>
  <r>
    <m/>
    <x v="2"/>
    <x v="0"/>
    <s v="Niguarda"/>
    <x v="189"/>
    <x v="55"/>
    <x v="176"/>
    <x v="44"/>
    <x v="82"/>
    <x v="1"/>
    <s v="Blocco Operatorio 2 - Blocco SUD 1p CC"/>
    <s v="24/09/2014"/>
    <x v="0"/>
    <s v="24/09/2010"/>
    <m/>
    <m/>
    <m/>
    <m/>
    <m/>
    <m/>
    <x v="16"/>
    <x v="0"/>
    <x v="0"/>
    <s v="n.a."/>
    <n v="0"/>
    <n v="0"/>
    <n v="0"/>
    <n v="0"/>
    <n v="0"/>
    <n v="0"/>
  </r>
  <r>
    <m/>
    <x v="2"/>
    <x v="0"/>
    <s v="Niguarda"/>
    <x v="190"/>
    <x v="55"/>
    <x v="177"/>
    <x v="46"/>
    <x v="84"/>
    <x v="1"/>
    <s v="Blocco Operatorio 2 - Blocco SUD 1p CC"/>
    <s v="24/09/2014"/>
    <x v="0"/>
    <s v="24/09/2010"/>
    <m/>
    <m/>
    <m/>
    <m/>
    <m/>
    <m/>
    <x v="16"/>
    <x v="0"/>
    <x v="0"/>
    <s v="n.a."/>
    <n v="0"/>
    <n v="0"/>
    <n v="0"/>
    <n v="0"/>
    <n v="0"/>
    <n v="0"/>
  </r>
  <r>
    <m/>
    <x v="2"/>
    <x v="0"/>
    <s v="Niguarda"/>
    <x v="191"/>
    <x v="56"/>
    <x v="16"/>
    <x v="43"/>
    <x v="82"/>
    <x v="1"/>
    <s v="Blocco Operatorio 4 - Blocco SUD 2p CC"/>
    <s v="13/10/2012"/>
    <x v="0"/>
    <s v="22/07/2010"/>
    <m/>
    <m/>
    <n v="9241.66"/>
    <m/>
    <m/>
    <m/>
    <x v="25"/>
    <x v="0"/>
    <x v="0"/>
    <s v="n.a."/>
    <n v="700"/>
    <n v="700"/>
    <n v="700"/>
    <n v="700"/>
    <n v="700"/>
    <n v="3500"/>
  </r>
  <r>
    <m/>
    <x v="2"/>
    <x v="0"/>
    <s v="Niguarda"/>
    <x v="192"/>
    <x v="57"/>
    <x v="178"/>
    <x v="27"/>
    <x v="85"/>
    <x v="1"/>
    <s v="Cardiologia 4 - Diagnostica e riabilitativa Servizio Centrale di Cardiologia"/>
    <s v="10/09/2012"/>
    <x v="2"/>
    <s v="10/09/2010"/>
    <m/>
    <m/>
    <n v="162000"/>
    <n v="1100"/>
    <s v="4701000030/ING /225-23C_x000a_4701000030/ING /845-23B"/>
    <s v="2023-ANIG-34439_x000a_2023-ANIG-34918"/>
    <x v="26"/>
    <x v="0"/>
    <x v="0"/>
    <s v="n.a."/>
    <n v="1100"/>
    <n v="1100"/>
    <n v="1100"/>
    <n v="1100"/>
    <n v="1100"/>
    <n v="5500"/>
  </r>
  <r>
    <m/>
    <x v="2"/>
    <x v="0"/>
    <s v="Niguarda"/>
    <x v="193"/>
    <x v="57"/>
    <x v="179"/>
    <x v="28"/>
    <x v="86"/>
    <x v="1"/>
    <s v="Cardiologia 4 - Diagnostica e riabilitativa Servizio Centrale di Cardiologia"/>
    <s v="10/09/2012"/>
    <x v="2"/>
    <s v="10/09/2010"/>
    <m/>
    <m/>
    <n v="0"/>
    <m/>
    <m/>
    <m/>
    <x v="16"/>
    <x v="0"/>
    <x v="0"/>
    <s v="n.a."/>
    <n v="0"/>
    <n v="0"/>
    <n v="0"/>
    <n v="0"/>
    <n v="0"/>
    <n v="0"/>
  </r>
  <r>
    <m/>
    <x v="2"/>
    <x v="0"/>
    <s v="Niguarda"/>
    <x v="194"/>
    <x v="57"/>
    <x v="180"/>
    <x v="28"/>
    <x v="87"/>
    <x v="1"/>
    <s v="Cardiologia 4 - Diagnostica e riabilitativa Servizio Centrale di Cardiologia"/>
    <s v="10/09/2012"/>
    <x v="2"/>
    <s v="10/09/2010"/>
    <m/>
    <m/>
    <m/>
    <m/>
    <m/>
    <m/>
    <x v="16"/>
    <x v="0"/>
    <x v="0"/>
    <s v="n.a."/>
    <n v="0"/>
    <n v="0"/>
    <n v="0"/>
    <n v="0"/>
    <n v="0"/>
    <n v="0"/>
  </r>
  <r>
    <m/>
    <x v="2"/>
    <x v="0"/>
    <s v="Niguarda"/>
    <x v="195"/>
    <x v="57"/>
    <x v="16"/>
    <x v="28"/>
    <x v="88"/>
    <x v="1"/>
    <s v="Cardiologia 4 - Diagnostica e riabilitativa Servizio Centrale di Cardiologia"/>
    <s v="10/09/2012"/>
    <x v="2"/>
    <s v="10/09/2010"/>
    <m/>
    <m/>
    <m/>
    <m/>
    <m/>
    <m/>
    <x v="16"/>
    <x v="0"/>
    <x v="0"/>
    <s v="n.a."/>
    <n v="0"/>
    <n v="0"/>
    <n v="0"/>
    <n v="0"/>
    <n v="0"/>
    <n v="0"/>
  </r>
  <r>
    <m/>
    <x v="2"/>
    <x v="0"/>
    <s v="Niguarda"/>
    <x v="196"/>
    <x v="57"/>
    <x v="181"/>
    <x v="28"/>
    <x v="89"/>
    <x v="1"/>
    <s v="Cardiologia 4 - Diagnostica e riabilitativa Servizio Centrale di Cardiologia"/>
    <s v="24/11/2013"/>
    <x v="2"/>
    <s v="24/11/2010"/>
    <m/>
    <m/>
    <m/>
    <m/>
    <m/>
    <m/>
    <x v="16"/>
    <x v="0"/>
    <x v="0"/>
    <s v="n.a."/>
    <n v="0"/>
    <n v="0"/>
    <n v="0"/>
    <n v="0"/>
    <n v="0"/>
    <n v="0"/>
  </r>
  <r>
    <m/>
    <x v="2"/>
    <x v="0"/>
    <s v="Niguarda"/>
    <x v="197"/>
    <x v="57"/>
    <x v="182"/>
    <x v="28"/>
    <x v="90"/>
    <x v="1"/>
    <s v="Cardiologia 4 - Diagnostica e riabilitativa Servizio Centrale di Cardiologia"/>
    <s v="28/10/2020"/>
    <x v="2"/>
    <s v="03/01/2013"/>
    <m/>
    <m/>
    <n v="49610"/>
    <m/>
    <m/>
    <m/>
    <x v="16"/>
    <x v="0"/>
    <x v="0"/>
    <s v="n.a."/>
    <n v="0"/>
    <n v="0"/>
    <n v="0"/>
    <n v="0"/>
    <n v="0"/>
    <n v="0"/>
  </r>
  <r>
    <m/>
    <x v="2"/>
    <x v="0"/>
    <s v="Niguarda"/>
    <x v="198"/>
    <x v="57"/>
    <x v="183"/>
    <x v="28"/>
    <x v="87"/>
    <x v="1"/>
    <s v="Cardiologia 4 - Diagnostica e riabilitativa Servizio Centrale di Cardiologia"/>
    <s v="10/09/2012"/>
    <x v="2"/>
    <s v="17/05/2016"/>
    <m/>
    <m/>
    <n v="0"/>
    <m/>
    <m/>
    <m/>
    <x v="16"/>
    <x v="0"/>
    <x v="0"/>
    <s v="n.a."/>
    <n v="0"/>
    <n v="0"/>
    <n v="0"/>
    <n v="0"/>
    <n v="0"/>
    <n v="0"/>
  </r>
  <r>
    <m/>
    <x v="2"/>
    <x v="0"/>
    <s v="Niguarda"/>
    <x v="199"/>
    <x v="58"/>
    <x v="184"/>
    <x v="48"/>
    <x v="91"/>
    <x v="1"/>
    <s v="Cardiologia 3 - Elettrofisiologia Laboratorio"/>
    <s v="15/12/2013"/>
    <x v="0"/>
    <s v="15/12/2010"/>
    <m/>
    <m/>
    <n v="99851.9"/>
    <n v="5824.69"/>
    <s v="4701000030/ING /225-23C_x000a_4701000030/ING /845-23B"/>
    <s v="2023-ANIG-34439_x000a_2023-ANIG-34918"/>
    <x v="27"/>
    <x v="0"/>
    <x v="0"/>
    <s v="n.a."/>
    <n v="5900"/>
    <n v="5900"/>
    <n v="5900"/>
    <n v="5900"/>
    <n v="5900"/>
    <n v="29500"/>
  </r>
  <r>
    <m/>
    <x v="2"/>
    <x v="0"/>
    <s v="Niguarda"/>
    <x v="200"/>
    <x v="58"/>
    <x v="185"/>
    <x v="49"/>
    <x v="92"/>
    <x v="1"/>
    <s v="Ingegneria Clinica (Magazzino Transito)"/>
    <s v="13/10/2004"/>
    <x v="0"/>
    <s v="29/06/2001"/>
    <m/>
    <m/>
    <m/>
    <m/>
    <m/>
    <m/>
    <x v="16"/>
    <x v="0"/>
    <x v="0"/>
    <s v="n.a."/>
    <n v="0"/>
    <n v="0"/>
    <n v="0"/>
    <n v="0"/>
    <n v="0"/>
    <n v="0"/>
  </r>
  <r>
    <m/>
    <x v="2"/>
    <x v="0"/>
    <s v="Niguarda"/>
    <x v="201"/>
    <x v="58"/>
    <x v="186"/>
    <x v="50"/>
    <x v="93"/>
    <x v="1"/>
    <s v="Cardiologia 3 - Elettrofisiologia Laboratorio"/>
    <s v="13/10/2004"/>
    <x v="0"/>
    <s v="26/06/2000"/>
    <m/>
    <m/>
    <m/>
    <m/>
    <m/>
    <m/>
    <x v="16"/>
    <x v="0"/>
    <x v="0"/>
    <s v="n.a."/>
    <n v="0"/>
    <n v="0"/>
    <n v="0"/>
    <n v="0"/>
    <n v="0"/>
    <n v="0"/>
  </r>
  <r>
    <m/>
    <x v="2"/>
    <x v="0"/>
    <s v="Niguarda"/>
    <x v="202"/>
    <x v="58"/>
    <x v="187"/>
    <x v="51"/>
    <x v="94"/>
    <x v="1"/>
    <s v="Cardiologia 3 - Elettrofisiologia Laboratorio"/>
    <s v="15/12/2013"/>
    <x v="0"/>
    <s v="15/12/2010"/>
    <m/>
    <m/>
    <m/>
    <m/>
    <m/>
    <m/>
    <x v="16"/>
    <x v="0"/>
    <x v="0"/>
    <s v="n.a."/>
    <n v="0"/>
    <n v="0"/>
    <n v="0"/>
    <n v="0"/>
    <n v="0"/>
    <n v="0"/>
  </r>
  <r>
    <m/>
    <x v="2"/>
    <x v="0"/>
    <s v="Niguarda"/>
    <x v="203"/>
    <x v="58"/>
    <x v="188"/>
    <x v="50"/>
    <x v="95"/>
    <x v="1"/>
    <s v="Cardiologia 3 - Elettrofisiologia Laboratorio"/>
    <s v="15/12/2013"/>
    <x v="0"/>
    <s v="15/12/2010"/>
    <m/>
    <m/>
    <m/>
    <m/>
    <m/>
    <m/>
    <x v="16"/>
    <x v="0"/>
    <x v="0"/>
    <s v="n.a."/>
    <n v="0"/>
    <n v="0"/>
    <n v="0"/>
    <n v="0"/>
    <n v="0"/>
    <n v="0"/>
  </r>
  <r>
    <m/>
    <x v="2"/>
    <x v="0"/>
    <s v="Niguarda"/>
    <x v="204"/>
    <x v="58"/>
    <x v="189"/>
    <x v="52"/>
    <x v="6"/>
    <x v="1"/>
    <s v="Cardiologia 3 - Elettrofisiologia Laboratorio"/>
    <s v="15/12/2013"/>
    <x v="0"/>
    <s v="15/12/2010"/>
    <m/>
    <m/>
    <m/>
    <m/>
    <m/>
    <m/>
    <x v="16"/>
    <x v="0"/>
    <x v="0"/>
    <s v="n.a."/>
    <n v="0"/>
    <n v="0"/>
    <n v="0"/>
    <n v="0"/>
    <n v="0"/>
    <n v="0"/>
  </r>
  <r>
    <m/>
    <x v="2"/>
    <x v="0"/>
    <s v="Niguarda"/>
    <x v="205"/>
    <x v="59"/>
    <x v="190"/>
    <x v="48"/>
    <x v="96"/>
    <x v="1"/>
    <s v="Cardiologia 1 - Emodinamica Sala Emodinamica"/>
    <s v="15/07/2013"/>
    <x v="0"/>
    <s v="15/07/2010"/>
    <m/>
    <m/>
    <n v="60051.46"/>
    <n v="3600"/>
    <s v="4701000030/ING /225-23C_x000a_4701000030/ING /845-23B"/>
    <s v="2023-ANIG-34439_x000a_2023-ANIG-34918"/>
    <x v="28"/>
    <x v="0"/>
    <x v="0"/>
    <s v="n.a."/>
    <n v="3600"/>
    <n v="3600"/>
    <n v="3600"/>
    <n v="3600"/>
    <n v="3600"/>
    <n v="18000"/>
  </r>
  <r>
    <m/>
    <x v="2"/>
    <x v="0"/>
    <s v="Niguarda"/>
    <x v="206"/>
    <x v="59"/>
    <x v="191"/>
    <x v="50"/>
    <x v="93"/>
    <x v="1"/>
    <s v="Cardiologia 1 - Emodinamica Sala Emodinamica"/>
    <s v="13/10/2004"/>
    <x v="0"/>
    <s v="18/02/2000"/>
    <m/>
    <m/>
    <m/>
    <m/>
    <m/>
    <m/>
    <x v="16"/>
    <x v="0"/>
    <x v="0"/>
    <s v="n.a."/>
    <n v="0"/>
    <n v="0"/>
    <n v="0"/>
    <n v="0"/>
    <n v="0"/>
    <n v="0"/>
  </r>
  <r>
    <m/>
    <x v="2"/>
    <x v="0"/>
    <s v="Niguarda"/>
    <x v="207"/>
    <x v="59"/>
    <x v="192"/>
    <x v="49"/>
    <x v="97"/>
    <x v="1"/>
    <s v="Ingegneria Clinica (Magazzino Transito)"/>
    <s v="13/10/2004"/>
    <x v="0"/>
    <s v="18/02/2000"/>
    <m/>
    <m/>
    <m/>
    <m/>
    <m/>
    <m/>
    <x v="16"/>
    <x v="0"/>
    <x v="0"/>
    <s v="n.a."/>
    <n v="0"/>
    <n v="0"/>
    <n v="0"/>
    <n v="0"/>
    <n v="0"/>
    <n v="0"/>
  </r>
  <r>
    <m/>
    <x v="2"/>
    <x v="0"/>
    <s v="Niguarda"/>
    <x v="208"/>
    <x v="59"/>
    <x v="193"/>
    <x v="50"/>
    <x v="95"/>
    <x v="1"/>
    <s v="Cardiologia 1 - Emodinamica Sala Emodinamica"/>
    <s v="15/07/2013"/>
    <x v="0"/>
    <s v="15/07/2010"/>
    <m/>
    <m/>
    <m/>
    <m/>
    <m/>
    <m/>
    <x v="16"/>
    <x v="0"/>
    <x v="0"/>
    <s v="n.a."/>
    <n v="0"/>
    <n v="0"/>
    <n v="0"/>
    <n v="0"/>
    <n v="0"/>
    <n v="0"/>
  </r>
  <r>
    <m/>
    <x v="2"/>
    <x v="0"/>
    <s v="Niguarda"/>
    <x v="209"/>
    <x v="59"/>
    <x v="194"/>
    <x v="52"/>
    <x v="6"/>
    <x v="1"/>
    <s v="Cardiologia 1 - Emodinamica Sala Emodinamica"/>
    <s v="15/07/2013"/>
    <x v="0"/>
    <s v="15/07/2010"/>
    <m/>
    <m/>
    <m/>
    <m/>
    <m/>
    <m/>
    <x v="16"/>
    <x v="0"/>
    <x v="0"/>
    <s v="n.a."/>
    <n v="0"/>
    <n v="0"/>
    <n v="0"/>
    <n v="0"/>
    <n v="0"/>
    <n v="0"/>
  </r>
  <r>
    <m/>
    <x v="2"/>
    <x v="0"/>
    <s v="Niguarda"/>
    <x v="210"/>
    <x v="60"/>
    <x v="195"/>
    <x v="48"/>
    <x v="96"/>
    <x v="1"/>
    <s v="Cardiologia 1 - Emodinamica Sala Emodinamica"/>
    <s v="15/07/2013"/>
    <x v="0"/>
    <s v="15/07/2010"/>
    <m/>
    <m/>
    <n v="60051.46"/>
    <n v="3600"/>
    <s v="4701000030/ING /225-23C_x000a_4701000030/ING /845-23B"/>
    <s v="2023-ANIG-34439_x000a_2023-ANIG-34918"/>
    <x v="28"/>
    <x v="0"/>
    <x v="0"/>
    <s v="n.a."/>
    <n v="3600"/>
    <n v="3600"/>
    <n v="3600"/>
    <n v="3600"/>
    <n v="3600"/>
    <n v="18000"/>
  </r>
  <r>
    <m/>
    <x v="2"/>
    <x v="0"/>
    <s v="Niguarda"/>
    <x v="211"/>
    <x v="60"/>
    <x v="16"/>
    <x v="14"/>
    <x v="98"/>
    <x v="1"/>
    <s v="Cardiologia 1 - Emodinamica Sala Emodinamica"/>
    <s v="13/10/2004"/>
    <x v="0"/>
    <s v="29/06/2001"/>
    <m/>
    <m/>
    <m/>
    <m/>
    <m/>
    <m/>
    <x v="16"/>
    <x v="0"/>
    <x v="0"/>
    <s v="n.a."/>
    <n v="0"/>
    <n v="0"/>
    <n v="0"/>
    <n v="0"/>
    <n v="0"/>
    <n v="0"/>
  </r>
  <r>
    <m/>
    <x v="2"/>
    <x v="0"/>
    <s v="Niguarda"/>
    <x v="212"/>
    <x v="60"/>
    <x v="196"/>
    <x v="49"/>
    <x v="97"/>
    <x v="1"/>
    <s v="Cardiologia 1 - Emodinamica Sala Emodinamica"/>
    <s v="13/10/2004"/>
    <x v="0"/>
    <s v="22/11/1999"/>
    <m/>
    <m/>
    <m/>
    <m/>
    <m/>
    <m/>
    <x v="16"/>
    <x v="0"/>
    <x v="0"/>
    <s v="n.a."/>
    <n v="0"/>
    <n v="0"/>
    <n v="0"/>
    <n v="0"/>
    <n v="0"/>
    <n v="0"/>
  </r>
  <r>
    <m/>
    <x v="2"/>
    <x v="0"/>
    <s v="Niguarda"/>
    <x v="213"/>
    <x v="60"/>
    <x v="197"/>
    <x v="50"/>
    <x v="95"/>
    <x v="1"/>
    <s v="Cardiologia 1 - Emodinamica Sala Emodinamica"/>
    <s v="15/07/2013"/>
    <x v="0"/>
    <s v="15/07/2010"/>
    <m/>
    <m/>
    <m/>
    <m/>
    <m/>
    <m/>
    <x v="16"/>
    <x v="0"/>
    <x v="0"/>
    <s v="n.a."/>
    <n v="0"/>
    <n v="0"/>
    <n v="0"/>
    <n v="0"/>
    <n v="0"/>
    <n v="0"/>
  </r>
  <r>
    <m/>
    <x v="2"/>
    <x v="0"/>
    <s v="Niguarda"/>
    <x v="214"/>
    <x v="60"/>
    <x v="198"/>
    <x v="52"/>
    <x v="6"/>
    <x v="1"/>
    <s v="Cardiologia 1 - Emodinamica Sala Emodinamica"/>
    <s v="15/07/2013"/>
    <x v="0"/>
    <s v="15/07/2010"/>
    <m/>
    <m/>
    <m/>
    <m/>
    <m/>
    <m/>
    <x v="16"/>
    <x v="0"/>
    <x v="0"/>
    <s v="n.a."/>
    <n v="0"/>
    <n v="0"/>
    <n v="0"/>
    <n v="0"/>
    <n v="0"/>
    <n v="0"/>
  </r>
  <r>
    <m/>
    <x v="2"/>
    <x v="0"/>
    <s v="Niguarda"/>
    <x v="215"/>
    <x v="61"/>
    <x v="199"/>
    <x v="28"/>
    <x v="99"/>
    <x v="1"/>
    <s v="Cardiologia 4 - Diagnostica e riabilitativa Servizio Centrale di Cardiologia"/>
    <s v="09/07/2003"/>
    <x v="2"/>
    <s v="10/07/2002"/>
    <m/>
    <m/>
    <m/>
    <m/>
    <m/>
    <m/>
    <x v="16"/>
    <x v="0"/>
    <x v="0"/>
    <s v="n.a."/>
    <n v="0"/>
    <n v="0"/>
    <n v="0"/>
    <n v="0"/>
    <n v="0"/>
    <n v="0"/>
  </r>
  <r>
    <m/>
    <x v="2"/>
    <x v="0"/>
    <s v="Niguarda"/>
    <x v="216"/>
    <x v="61"/>
    <x v="200"/>
    <x v="9"/>
    <x v="100"/>
    <x v="1"/>
    <s v="Cardiologia 4 - Diagnostica e riabilitativa Servizio Centrale di Cardiologia"/>
    <s v="09/07/2003"/>
    <x v="2"/>
    <s v="10/07/2002"/>
    <m/>
    <m/>
    <m/>
    <m/>
    <m/>
    <m/>
    <x v="16"/>
    <x v="0"/>
    <x v="0"/>
    <s v="n.a."/>
    <n v="0"/>
    <n v="0"/>
    <n v="0"/>
    <n v="0"/>
    <n v="0"/>
    <n v="0"/>
  </r>
  <r>
    <m/>
    <x v="2"/>
    <x v="0"/>
    <s v="Niguarda"/>
    <x v="217"/>
    <x v="61"/>
    <x v="201"/>
    <x v="27"/>
    <x v="101"/>
    <x v="1"/>
    <s v="Ingegneria Clinica (Magazzino Transito)"/>
    <s v="26/06/2021"/>
    <x v="2"/>
    <s v="10/07/2002"/>
    <m/>
    <m/>
    <n v="263842.58"/>
    <n v="1100"/>
    <s v="4701000030/ING /225-23C_x000a_4701000030/ING /845-23B"/>
    <s v="2023-ANIG-34439_x000a_2023-ANIG-34918"/>
    <x v="26"/>
    <x v="0"/>
    <x v="0"/>
    <s v="n.a."/>
    <n v="1100"/>
    <n v="1100"/>
    <n v="1100"/>
    <n v="1100"/>
    <n v="1100"/>
    <n v="5500"/>
  </r>
  <r>
    <m/>
    <x v="2"/>
    <x v="0"/>
    <s v="Niguarda"/>
    <x v="218"/>
    <x v="61"/>
    <x v="202"/>
    <x v="28"/>
    <x v="102"/>
    <x v="1"/>
    <s v="Cardiologia 4 - Diagnostica e riabilitativa Servizio Centrale di Cardiologia"/>
    <s v="09/07/2003"/>
    <x v="2"/>
    <s v="10/07/2002"/>
    <m/>
    <m/>
    <m/>
    <m/>
    <m/>
    <m/>
    <x v="16"/>
    <x v="0"/>
    <x v="0"/>
    <s v="n.a."/>
    <n v="0"/>
    <n v="0"/>
    <n v="0"/>
    <n v="0"/>
    <n v="0"/>
    <n v="0"/>
  </r>
  <r>
    <m/>
    <x v="2"/>
    <x v="0"/>
    <s v="Niguarda"/>
    <x v="219"/>
    <x v="61"/>
    <x v="203"/>
    <x v="28"/>
    <x v="103"/>
    <x v="1"/>
    <s v="Cardiologia 4 - Diagnostica e riabilitativa Servizio Centrale di Cardiologia"/>
    <s v="09/07/2003"/>
    <x v="2"/>
    <s v="10/07/2002"/>
    <m/>
    <m/>
    <m/>
    <m/>
    <m/>
    <m/>
    <x v="16"/>
    <x v="0"/>
    <x v="0"/>
    <s v="n.a."/>
    <n v="0"/>
    <n v="0"/>
    <n v="0"/>
    <n v="0"/>
    <n v="0"/>
    <n v="0"/>
  </r>
  <r>
    <m/>
    <x v="2"/>
    <x v="0"/>
    <s v="Niguarda"/>
    <x v="220"/>
    <x v="62"/>
    <x v="204"/>
    <x v="43"/>
    <x v="104"/>
    <x v="1"/>
    <s v="Stroke Unit Degenza"/>
    <s v="11/07/2020"/>
    <x v="0"/>
    <s v="10/07/2017"/>
    <m/>
    <m/>
    <n v="17544"/>
    <n v="1706.2"/>
    <s v="4701000030/ING /225-23C_x000a_4701000030/ING /845-23B"/>
    <s v="2023-ANIG-34439_x000a_2023-ANIG-34918"/>
    <x v="29"/>
    <x v="0"/>
    <x v="0"/>
    <s v="n.a."/>
    <n v="1700"/>
    <n v="1700"/>
    <n v="1700"/>
    <n v="1700"/>
    <n v="1700"/>
    <n v="8500"/>
  </r>
  <r>
    <m/>
    <x v="2"/>
    <x v="0"/>
    <s v="Niguarda"/>
    <x v="221"/>
    <x v="62"/>
    <x v="205"/>
    <x v="53"/>
    <x v="105"/>
    <x v="1"/>
    <s v="Stroke Unit Degenza"/>
    <s v="27/07/2007"/>
    <x v="0"/>
    <s v="27/07/2006"/>
    <m/>
    <m/>
    <n v="3000.02"/>
    <m/>
    <m/>
    <m/>
    <x v="16"/>
    <x v="0"/>
    <x v="0"/>
    <s v="n.a."/>
    <n v="0"/>
    <n v="0"/>
    <n v="0"/>
    <n v="0"/>
    <n v="0"/>
    <n v="0"/>
  </r>
  <r>
    <m/>
    <x v="2"/>
    <x v="0"/>
    <s v="Niguarda"/>
    <x v="222"/>
    <x v="62"/>
    <x v="206"/>
    <x v="46"/>
    <x v="106"/>
    <x v="1"/>
    <s v="Stroke Unit Degenza"/>
    <s v="10/07/2020"/>
    <x v="0"/>
    <s v="10/07/2017"/>
    <m/>
    <m/>
    <n v="0"/>
    <m/>
    <m/>
    <m/>
    <x v="16"/>
    <x v="0"/>
    <x v="0"/>
    <s v="n.a."/>
    <n v="0"/>
    <n v="0"/>
    <n v="0"/>
    <n v="0"/>
    <n v="0"/>
    <n v="0"/>
  </r>
  <r>
    <m/>
    <x v="2"/>
    <x v="0"/>
    <s v="Niguarda"/>
    <x v="223"/>
    <x v="62"/>
    <x v="207"/>
    <x v="47"/>
    <x v="107"/>
    <x v="1"/>
    <s v="Stroke Unit Degenza"/>
    <m/>
    <x v="0"/>
    <s v="14/07/2017"/>
    <m/>
    <m/>
    <n v="0"/>
    <m/>
    <m/>
    <m/>
    <x v="16"/>
    <x v="0"/>
    <x v="0"/>
    <s v="n.a."/>
    <n v="0"/>
    <n v="0"/>
    <n v="0"/>
    <n v="0"/>
    <n v="0"/>
    <n v="0"/>
  </r>
  <r>
    <m/>
    <x v="2"/>
    <x v="0"/>
    <s v="Niguarda"/>
    <x v="224"/>
    <x v="63"/>
    <x v="208"/>
    <x v="54"/>
    <x v="108"/>
    <x v="1"/>
    <s v="Blocco Operatorio DEA CC"/>
    <s v="20/10/2013"/>
    <x v="2"/>
    <s v="20/10/2008"/>
    <m/>
    <m/>
    <n v="48599.99"/>
    <n v="1100"/>
    <s v="4701000030/ING /225-23C_x000a_4701000030/ING /845-23B"/>
    <s v="2023-ANIG-34439_x000a_2023-ANIG-34918"/>
    <x v="26"/>
    <x v="0"/>
    <x v="0"/>
    <s v="n.a."/>
    <n v="1100"/>
    <n v="1100"/>
    <n v="1100"/>
    <n v="1100"/>
    <n v="1100"/>
    <n v="5500"/>
  </r>
  <r>
    <m/>
    <x v="2"/>
    <x v="0"/>
    <s v="Niguarda"/>
    <x v="225"/>
    <x v="63"/>
    <x v="209"/>
    <x v="14"/>
    <x v="109"/>
    <x v="1"/>
    <s v="Unita' Regionale Grandi Emergenze"/>
    <s v="20/10/2013"/>
    <x v="2"/>
    <s v="20/10/2008"/>
    <m/>
    <m/>
    <m/>
    <m/>
    <m/>
    <m/>
    <x v="16"/>
    <x v="0"/>
    <x v="0"/>
    <s v="n.a."/>
    <n v="0"/>
    <n v="0"/>
    <n v="0"/>
    <n v="0"/>
    <n v="0"/>
    <n v="0"/>
  </r>
  <r>
    <m/>
    <x v="2"/>
    <x v="0"/>
    <s v="Niguarda"/>
    <x v="226"/>
    <x v="63"/>
    <x v="210"/>
    <x v="28"/>
    <x v="110"/>
    <x v="1"/>
    <s v="Unita' Regionale Grandi Emergenze"/>
    <s v="21/10/2013"/>
    <x v="2"/>
    <s v="20/10/2008"/>
    <m/>
    <m/>
    <m/>
    <m/>
    <m/>
    <m/>
    <x v="16"/>
    <x v="0"/>
    <x v="0"/>
    <s v="n.a."/>
    <n v="0"/>
    <n v="0"/>
    <n v="0"/>
    <n v="0"/>
    <n v="0"/>
    <n v="0"/>
  </r>
  <r>
    <m/>
    <x v="2"/>
    <x v="0"/>
    <s v="Niguarda"/>
    <x v="227"/>
    <x v="63"/>
    <x v="211"/>
    <x v="28"/>
    <x v="111"/>
    <x v="1"/>
    <s v="Unita' Regionale Grandi Emergenze"/>
    <s v="20/10/2013"/>
    <x v="2"/>
    <s v="20/10/2008"/>
    <m/>
    <m/>
    <m/>
    <m/>
    <m/>
    <m/>
    <x v="16"/>
    <x v="0"/>
    <x v="0"/>
    <s v="n.a."/>
    <n v="0"/>
    <n v="0"/>
    <n v="0"/>
    <n v="0"/>
    <n v="0"/>
    <n v="0"/>
  </r>
  <r>
    <m/>
    <x v="2"/>
    <x v="0"/>
    <s v="Niguarda"/>
    <x v="228"/>
    <x v="63"/>
    <x v="212"/>
    <x v="28"/>
    <x v="112"/>
    <x v="1"/>
    <s v="Centro Ustioni e Chirurgia Plastica Ricostruttiva Degenza Grandi Ustionati"/>
    <s v="20/10/2013"/>
    <x v="2"/>
    <s v="20/10/2008"/>
    <m/>
    <m/>
    <m/>
    <m/>
    <m/>
    <m/>
    <x v="16"/>
    <x v="0"/>
    <x v="0"/>
    <s v="n.a."/>
    <n v="0"/>
    <n v="0"/>
    <n v="0"/>
    <n v="0"/>
    <n v="0"/>
    <n v="0"/>
  </r>
  <r>
    <m/>
    <x v="2"/>
    <x v="0"/>
    <s v="Niguarda"/>
    <x v="229"/>
    <x v="64"/>
    <x v="213"/>
    <x v="55"/>
    <x v="113"/>
    <x v="1"/>
    <s v="Anestesia e Rianimazione 3 Blocco Operatorio 4"/>
    <s v="01/08/2013"/>
    <x v="0"/>
    <s v="19/05/2008"/>
    <m/>
    <m/>
    <n v="26130.32"/>
    <n v="3250"/>
    <s v="4701000030/ING /225-23C_x000a_4701000030/ING /845-23B"/>
    <s v="2023-ANIG-34439_x000a_2023-ANIG-34918"/>
    <x v="30"/>
    <x v="0"/>
    <x v="0"/>
    <s v="n.a."/>
    <n v="3000.0000000000005"/>
    <n v="3000"/>
    <n v="3000"/>
    <n v="3000"/>
    <n v="3000.0000000000005"/>
    <n v="15000"/>
  </r>
  <r>
    <m/>
    <x v="2"/>
    <x v="0"/>
    <s v="Niguarda"/>
    <x v="230"/>
    <x v="64"/>
    <x v="16"/>
    <x v="56"/>
    <x v="114"/>
    <x v="1"/>
    <s v="Blocco Operatorio 4 - Blocco SUD 2p CC"/>
    <s v="13/10/2012"/>
    <x v="0"/>
    <s v="22/07/2010"/>
    <m/>
    <m/>
    <n v="21865.51"/>
    <m/>
    <m/>
    <m/>
    <x v="16"/>
    <x v="0"/>
    <x v="0"/>
    <s v="n.a."/>
    <n v="0"/>
    <n v="0"/>
    <n v="0"/>
    <n v="0"/>
    <n v="0"/>
    <n v="0"/>
  </r>
  <r>
    <m/>
    <x v="2"/>
    <x v="0"/>
    <s v="Niguarda"/>
    <x v="231"/>
    <x v="65"/>
    <x v="214"/>
    <x v="55"/>
    <x v="113"/>
    <x v="1"/>
    <s v="Anestesia e Rianimazione 3 Blocco Operatorio 4"/>
    <s v="01/08/2013"/>
    <x v="0"/>
    <s v="19/05/2008"/>
    <m/>
    <m/>
    <n v="26130.32"/>
    <n v="3250"/>
    <s v="4701000030/ING /225-23C_x000a_4701000030/ING /845-23B"/>
    <s v="2023-ANIG-34439_x000a_2023-ANIG-34918"/>
    <x v="30"/>
    <x v="0"/>
    <x v="0"/>
    <s v="n.a."/>
    <n v="3000.0000000000005"/>
    <n v="3000"/>
    <n v="3000"/>
    <n v="3000"/>
    <n v="3000.0000000000005"/>
    <n v="15000"/>
  </r>
  <r>
    <m/>
    <x v="2"/>
    <x v="0"/>
    <s v="Niguarda"/>
    <x v="232"/>
    <x v="65"/>
    <x v="215"/>
    <x v="49"/>
    <x v="115"/>
    <x v="1"/>
    <s v="Cardiochirurgia Sala Operatoria"/>
    <s v="19/05/2011"/>
    <x v="0"/>
    <s v="19/05/2008"/>
    <m/>
    <m/>
    <n v="0"/>
    <m/>
    <m/>
    <m/>
    <x v="16"/>
    <x v="0"/>
    <x v="0"/>
    <s v="n.a."/>
    <n v="0"/>
    <n v="0"/>
    <n v="0"/>
    <n v="0"/>
    <n v="0"/>
    <n v="0"/>
  </r>
  <r>
    <m/>
    <x v="2"/>
    <x v="0"/>
    <s v="Niguarda"/>
    <x v="233"/>
    <x v="65"/>
    <x v="16"/>
    <x v="56"/>
    <x v="114"/>
    <x v="1"/>
    <s v="Blocco Operatorio 4 - Blocco SUD 2p CC"/>
    <s v="13/10/2012"/>
    <x v="0"/>
    <s v="22/07/2010"/>
    <m/>
    <m/>
    <n v="21865.51"/>
    <m/>
    <m/>
    <m/>
    <x v="16"/>
    <x v="0"/>
    <x v="0"/>
    <s v="n.a."/>
    <n v="0"/>
    <n v="0"/>
    <n v="0"/>
    <n v="0"/>
    <n v="0"/>
    <n v="0"/>
  </r>
  <r>
    <m/>
    <x v="2"/>
    <x v="0"/>
    <s v="Niguarda"/>
    <x v="234"/>
    <x v="66"/>
    <x v="216"/>
    <x v="54"/>
    <x v="116"/>
    <x v="1"/>
    <s v="Medicina d'Urgenza e Pronto Soccorso Attivita' di Pronto Soccorso (esami Ala EST)"/>
    <s v="11/04/2009"/>
    <x v="2"/>
    <s v="11/04/2006"/>
    <m/>
    <m/>
    <n v="37538.82"/>
    <n v="1100"/>
    <s v="4701000030/ING /225-23C_x000a_4701000030/ING /845-23B"/>
    <s v="2023-ANIG-34439_x000a_2023-ANIG-34918"/>
    <x v="26"/>
    <x v="0"/>
    <x v="0"/>
    <s v="n.a."/>
    <n v="1100"/>
    <n v="1100"/>
    <n v="1100"/>
    <n v="1100"/>
    <n v="1100"/>
    <n v="5500"/>
  </r>
  <r>
    <m/>
    <x v="2"/>
    <x v="0"/>
    <s v="Niguarda"/>
    <x v="235"/>
    <x v="66"/>
    <x v="217"/>
    <x v="28"/>
    <x v="117"/>
    <x v="1"/>
    <s v="Medicina d'Urgenza e Pronto Soccorso Attivita' di Pronto Soccorso (esami Ala EST)"/>
    <s v="11/04/2009"/>
    <x v="2"/>
    <s v="11/04/2006"/>
    <m/>
    <m/>
    <n v="4242"/>
    <m/>
    <m/>
    <m/>
    <x v="16"/>
    <x v="0"/>
    <x v="0"/>
    <s v="n.a."/>
    <n v="0"/>
    <n v="0"/>
    <n v="0"/>
    <n v="0"/>
    <n v="0"/>
    <n v="0"/>
  </r>
  <r>
    <m/>
    <x v="2"/>
    <x v="0"/>
    <s v="Niguarda"/>
    <x v="236"/>
    <x v="66"/>
    <x v="218"/>
    <x v="28"/>
    <x v="112"/>
    <x v="1"/>
    <s v="Medicina d'Urgenza e Pronto Soccorso Attivita' di Pronto Soccorso (esami Ala EST)"/>
    <s v="11/04/2009"/>
    <x v="2"/>
    <s v="11/04/2006"/>
    <m/>
    <m/>
    <n v="4242"/>
    <m/>
    <m/>
    <m/>
    <x v="16"/>
    <x v="0"/>
    <x v="0"/>
    <s v="n.a."/>
    <n v="0"/>
    <n v="0"/>
    <n v="0"/>
    <n v="0"/>
    <n v="0"/>
    <n v="0"/>
  </r>
  <r>
    <m/>
    <x v="2"/>
    <x v="0"/>
    <s v="Niguarda"/>
    <x v="237"/>
    <x v="66"/>
    <x v="219"/>
    <x v="28"/>
    <x v="118"/>
    <x v="1"/>
    <s v="Medicina d'Urgenza e Pronto Soccorso Attivita' di Pronto Soccorso (esami Ala EST)"/>
    <s v="11/04/2009"/>
    <x v="2"/>
    <s v="11/04/2006"/>
    <m/>
    <m/>
    <n v="5011.2"/>
    <m/>
    <m/>
    <m/>
    <x v="16"/>
    <x v="0"/>
    <x v="0"/>
    <s v="n.a."/>
    <n v="0"/>
    <n v="0"/>
    <n v="0"/>
    <n v="0"/>
    <n v="0"/>
    <n v="0"/>
  </r>
  <r>
    <m/>
    <x v="2"/>
    <x v="0"/>
    <s v="Niguarda"/>
    <x v="238"/>
    <x v="66"/>
    <x v="220"/>
    <x v="14"/>
    <x v="109"/>
    <x v="1"/>
    <s v="Medicina d'Urgenza e Pronto Soccorso Attivita' di Pronto Soccorso (esami Ala EST)"/>
    <s v="11/04/2009"/>
    <x v="2"/>
    <s v="11/04/2006"/>
    <m/>
    <m/>
    <n v="993.6"/>
    <m/>
    <m/>
    <m/>
    <x v="16"/>
    <x v="0"/>
    <x v="0"/>
    <s v="n.a."/>
    <n v="0"/>
    <n v="0"/>
    <n v="0"/>
    <n v="0"/>
    <n v="0"/>
    <n v="0"/>
  </r>
  <r>
    <m/>
    <x v="2"/>
    <x v="0"/>
    <s v="Niguarda"/>
    <x v="239"/>
    <x v="66"/>
    <x v="221"/>
    <x v="57"/>
    <x v="119"/>
    <x v="1"/>
    <s v="Medicina d'Urgenza e Pronto Soccorso Attivita' di Pronto Soccorso (esami Ala EST)"/>
    <s v="11/04/2009"/>
    <x v="2"/>
    <s v="11/04/2006"/>
    <m/>
    <m/>
    <m/>
    <m/>
    <m/>
    <m/>
    <x v="16"/>
    <x v="0"/>
    <x v="0"/>
    <s v="n.a."/>
    <n v="0"/>
    <n v="0"/>
    <n v="0"/>
    <n v="0"/>
    <n v="0"/>
    <n v="0"/>
  </r>
  <r>
    <m/>
    <x v="2"/>
    <x v="0"/>
    <s v="Niguarda"/>
    <x v="240"/>
    <x v="66"/>
    <x v="222"/>
    <x v="58"/>
    <x v="120"/>
    <x v="1"/>
    <s v="Medicina d'Urgenza e Pronto Soccorso Attivita' di Pronto Soccorso (esami Ala EST)"/>
    <s v="11/04/2009"/>
    <x v="2"/>
    <s v="11/04/2006"/>
    <m/>
    <m/>
    <m/>
    <m/>
    <m/>
    <m/>
    <x v="16"/>
    <x v="0"/>
    <x v="0"/>
    <s v="n.a."/>
    <n v="0"/>
    <n v="0"/>
    <n v="0"/>
    <n v="0"/>
    <n v="0"/>
    <n v="0"/>
  </r>
  <r>
    <m/>
    <x v="2"/>
    <x v="0"/>
    <s v="Niguarda"/>
    <x v="241"/>
    <x v="67"/>
    <x v="223"/>
    <x v="28"/>
    <x v="112"/>
    <x v="1"/>
    <s v="Anestesia e Rianimazione 1 Degenza"/>
    <s v="11/04/2009"/>
    <x v="2"/>
    <s v="11/04/2006"/>
    <m/>
    <m/>
    <n v="4242"/>
    <m/>
    <m/>
    <m/>
    <x v="16"/>
    <x v="0"/>
    <x v="0"/>
    <s v="n.a."/>
    <n v="0"/>
    <n v="0"/>
    <n v="0"/>
    <n v="0"/>
    <n v="0"/>
    <n v="0"/>
  </r>
  <r>
    <m/>
    <x v="2"/>
    <x v="0"/>
    <s v="Niguarda"/>
    <x v="242"/>
    <x v="67"/>
    <x v="224"/>
    <x v="28"/>
    <x v="118"/>
    <x v="1"/>
    <s v="Medicina d'Urgenza e Pronto Soccorso Attivita' di Pronto Soccorso"/>
    <s v="11/04/2009"/>
    <x v="2"/>
    <s v="11/04/2006"/>
    <m/>
    <m/>
    <n v="5011.2"/>
    <m/>
    <m/>
    <m/>
    <x v="16"/>
    <x v="0"/>
    <x v="0"/>
    <s v="n.a."/>
    <n v="0"/>
    <n v="0"/>
    <n v="0"/>
    <n v="0"/>
    <n v="0"/>
    <n v="0"/>
  </r>
  <r>
    <m/>
    <x v="2"/>
    <x v="0"/>
    <s v="Niguarda"/>
    <x v="243"/>
    <x v="67"/>
    <x v="225"/>
    <x v="14"/>
    <x v="109"/>
    <x v="1"/>
    <s v="Anestesia e Rianimazione 1 Degenza"/>
    <s v="11/04/2009"/>
    <x v="2"/>
    <s v="11/04/2006"/>
    <m/>
    <m/>
    <n v="993.6"/>
    <m/>
    <m/>
    <m/>
    <x v="16"/>
    <x v="0"/>
    <x v="0"/>
    <s v="n.a."/>
    <n v="0"/>
    <n v="0"/>
    <n v="0"/>
    <n v="0"/>
    <n v="0"/>
    <n v="0"/>
  </r>
  <r>
    <m/>
    <x v="2"/>
    <x v="0"/>
    <s v="Niguarda"/>
    <x v="244"/>
    <x v="67"/>
    <x v="226"/>
    <x v="57"/>
    <x v="119"/>
    <x v="1"/>
    <s v="Anestesia e Rianimazione 1 Degenza"/>
    <s v="11/04/2009"/>
    <x v="2"/>
    <s v="11/04/2006"/>
    <m/>
    <m/>
    <m/>
    <m/>
    <m/>
    <m/>
    <x v="16"/>
    <x v="0"/>
    <x v="0"/>
    <s v="n.a."/>
    <n v="0"/>
    <n v="0"/>
    <n v="0"/>
    <n v="0"/>
    <n v="0"/>
    <n v="0"/>
  </r>
  <r>
    <m/>
    <x v="2"/>
    <x v="0"/>
    <s v="Niguarda"/>
    <x v="245"/>
    <x v="67"/>
    <x v="227"/>
    <x v="58"/>
    <x v="120"/>
    <x v="1"/>
    <s v="Anestesia e Rianimazione 1 Degenza"/>
    <s v="11/04/2009"/>
    <x v="2"/>
    <s v="11/04/2006"/>
    <m/>
    <m/>
    <m/>
    <m/>
    <m/>
    <m/>
    <x v="16"/>
    <x v="0"/>
    <x v="0"/>
    <s v="n.a."/>
    <n v="0"/>
    <n v="0"/>
    <n v="0"/>
    <n v="0"/>
    <n v="0"/>
    <n v="0"/>
  </r>
  <r>
    <m/>
    <x v="2"/>
    <x v="0"/>
    <s v="Niguarda"/>
    <x v="246"/>
    <x v="67"/>
    <x v="228"/>
    <x v="54"/>
    <x v="108"/>
    <x v="1"/>
    <s v="Anestesia e Rianimazione 1 Degenza"/>
    <s v="11/04/2009"/>
    <x v="2"/>
    <s v="11/04/2006"/>
    <m/>
    <m/>
    <n v="37048.370000000003"/>
    <n v="1100"/>
    <s v="4701000030/ING /225-23C_x000a_4701000030/ING /845-23B"/>
    <s v="2023-ANIG-34439_x000a_2023-ANIG-34918"/>
    <x v="26"/>
    <x v="0"/>
    <x v="0"/>
    <s v="n.a."/>
    <n v="1100"/>
    <n v="1100"/>
    <n v="1100"/>
    <n v="1100"/>
    <n v="1100"/>
    <n v="5500"/>
  </r>
  <r>
    <m/>
    <x v="2"/>
    <x v="0"/>
    <s v="Niguarda"/>
    <x v="247"/>
    <x v="67"/>
    <x v="229"/>
    <x v="28"/>
    <x v="117"/>
    <x v="1"/>
    <s v="Anestesia e Rianimazione 1 Degenza"/>
    <s v="11/04/2009"/>
    <x v="2"/>
    <s v="11/04/2006"/>
    <m/>
    <m/>
    <n v="4242"/>
    <m/>
    <m/>
    <m/>
    <x v="16"/>
    <x v="0"/>
    <x v="0"/>
    <s v="n.a."/>
    <n v="0"/>
    <n v="0"/>
    <n v="0"/>
    <n v="0"/>
    <n v="0"/>
    <n v="0"/>
  </r>
  <r>
    <m/>
    <x v="2"/>
    <x v="0"/>
    <s v="Niguarda"/>
    <x v="248"/>
    <x v="67"/>
    <x v="230"/>
    <x v="28"/>
    <x v="121"/>
    <x v="1"/>
    <s v="Anestesia e Rianimazione 1 Degenza"/>
    <s v="11/04/2009"/>
    <x v="2"/>
    <s v="23/04/2021"/>
    <m/>
    <m/>
    <n v="1960"/>
    <m/>
    <m/>
    <m/>
    <x v="16"/>
    <x v="0"/>
    <x v="0"/>
    <s v="n.a."/>
    <n v="0"/>
    <n v="0"/>
    <n v="0"/>
    <n v="0"/>
    <n v="0"/>
    <n v="0"/>
  </r>
  <r>
    <m/>
    <x v="2"/>
    <x v="0"/>
    <s v="Niguarda"/>
    <x v="249"/>
    <x v="68"/>
    <x v="231"/>
    <x v="28"/>
    <x v="122"/>
    <x v="1"/>
    <s v="Ostetricia e Ginecologia Ambulatorio Ospedaliero Blocco NORD"/>
    <s v="15/12/2007"/>
    <x v="2"/>
    <s v="15/12/2006"/>
    <m/>
    <m/>
    <m/>
    <m/>
    <m/>
    <m/>
    <x v="16"/>
    <x v="0"/>
    <x v="0"/>
    <s v="n.a."/>
    <n v="0"/>
    <n v="0"/>
    <n v="0"/>
    <n v="0"/>
    <n v="0"/>
    <n v="0"/>
  </r>
  <r>
    <m/>
    <x v="2"/>
    <x v="0"/>
    <s v="Niguarda"/>
    <x v="250"/>
    <x v="68"/>
    <x v="232"/>
    <x v="28"/>
    <x v="123"/>
    <x v="1"/>
    <s v="Ostetricia e Ginecologia Degenza Ostetricia"/>
    <s v="18/12/2012"/>
    <x v="2"/>
    <s v="18/06/2012"/>
    <m/>
    <m/>
    <m/>
    <m/>
    <m/>
    <m/>
    <x v="16"/>
    <x v="0"/>
    <x v="0"/>
    <s v="n.a."/>
    <n v="0"/>
    <n v="0"/>
    <n v="0"/>
    <n v="0"/>
    <n v="0"/>
    <n v="0"/>
  </r>
  <r>
    <m/>
    <x v="2"/>
    <x v="0"/>
    <s v="Niguarda"/>
    <x v="251"/>
    <x v="68"/>
    <x v="233"/>
    <x v="27"/>
    <x v="124"/>
    <x v="1"/>
    <s v="Ostetricia e Ginecologia Ambulatorio Ospedaliero Blocco NORD"/>
    <s v="12/01/2008"/>
    <x v="2"/>
    <s v="12/01/2007"/>
    <m/>
    <m/>
    <n v="70212"/>
    <n v="1100"/>
    <s v="4701000030/ING /225-23C_x000a_4701000030/ING /845-23B"/>
    <s v="2023-ANIG-34439_x000a_2023-ANIG-34918"/>
    <x v="26"/>
    <x v="0"/>
    <x v="0"/>
    <s v="n.a."/>
    <n v="1100"/>
    <n v="1100"/>
    <n v="1100"/>
    <n v="1100"/>
    <n v="1100"/>
    <n v="5500"/>
  </r>
  <r>
    <m/>
    <x v="2"/>
    <x v="0"/>
    <s v="Niguarda"/>
    <x v="252"/>
    <x v="69"/>
    <x v="234"/>
    <x v="27"/>
    <x v="124"/>
    <x v="1"/>
    <s v="Ingegneria Clinica (Magazzino Transito)"/>
    <s v="08/03/2008"/>
    <x v="2"/>
    <s v="08/03/2007"/>
    <m/>
    <m/>
    <n v="64212"/>
    <n v="1100"/>
    <s v="4701000030/ING /225-23C_x000a_4701000030/ING /845-23B"/>
    <s v="2023-ANIG-34439_x000a_2023-ANIG-34918"/>
    <x v="26"/>
    <x v="0"/>
    <x v="0"/>
    <s v="n.a."/>
    <n v="1100"/>
    <n v="1100"/>
    <n v="1100"/>
    <n v="1100"/>
    <n v="1100"/>
    <n v="5500"/>
  </r>
  <r>
    <m/>
    <x v="2"/>
    <x v="0"/>
    <s v="Niguarda"/>
    <x v="253"/>
    <x v="69"/>
    <x v="235"/>
    <x v="28"/>
    <x v="125"/>
    <x v="1"/>
    <s v="Cardiologia 2 - Insufficienza Cardiaca e Trapianti Degenza Blocco SUD"/>
    <s v="08/03/2008"/>
    <x v="2"/>
    <s v="08/03/2007"/>
    <m/>
    <m/>
    <m/>
    <m/>
    <m/>
    <m/>
    <x v="16"/>
    <x v="0"/>
    <x v="0"/>
    <s v="n.a."/>
    <n v="0"/>
    <n v="0"/>
    <n v="0"/>
    <n v="0"/>
    <n v="0"/>
    <n v="0"/>
  </r>
  <r>
    <m/>
    <x v="2"/>
    <x v="0"/>
    <s v="Niguarda"/>
    <x v="254"/>
    <x v="70"/>
    <x v="236"/>
    <x v="54"/>
    <x v="116"/>
    <x v="1"/>
    <s v="CC di Sezione - Degenza Settore D1-"/>
    <s v="29/10/2008"/>
    <x v="2"/>
    <s v="29/10/2007"/>
    <m/>
    <m/>
    <n v="19800"/>
    <n v="1100"/>
    <s v="4701000030/ING /225-23C_x000a_4701000030/ING /845-23B"/>
    <s v="2023-ANIG-34439_x000a_2023-ANIG-34918"/>
    <x v="26"/>
    <x v="0"/>
    <x v="0"/>
    <s v="n.a."/>
    <n v="1100"/>
    <n v="1100"/>
    <n v="1100"/>
    <n v="1100"/>
    <n v="1100"/>
    <n v="5500"/>
  </r>
  <r>
    <m/>
    <x v="2"/>
    <x v="0"/>
    <s v="Niguarda"/>
    <x v="255"/>
    <x v="70"/>
    <x v="237"/>
    <x v="28"/>
    <x v="118"/>
    <x v="1"/>
    <s v="Neurorianimazione Degenza"/>
    <s v="29/10/2008"/>
    <x v="2"/>
    <s v="29/10/2007"/>
    <m/>
    <m/>
    <m/>
    <m/>
    <m/>
    <m/>
    <x v="16"/>
    <x v="0"/>
    <x v="0"/>
    <s v="n.a."/>
    <n v="0"/>
    <n v="0"/>
    <n v="0"/>
    <n v="0"/>
    <n v="0"/>
    <n v="0"/>
  </r>
  <r>
    <m/>
    <x v="2"/>
    <x v="0"/>
    <s v="Niguarda"/>
    <x v="256"/>
    <x v="70"/>
    <x v="238"/>
    <x v="28"/>
    <x v="117"/>
    <x v="1"/>
    <s v="Neurorianimazione Degenza"/>
    <s v="29/10/2008"/>
    <x v="2"/>
    <s v="29/10/2007"/>
    <m/>
    <m/>
    <m/>
    <m/>
    <m/>
    <m/>
    <x v="16"/>
    <x v="0"/>
    <x v="0"/>
    <s v="n.a."/>
    <n v="0"/>
    <n v="0"/>
    <n v="0"/>
    <n v="0"/>
    <n v="0"/>
    <n v="0"/>
  </r>
  <r>
    <m/>
    <x v="2"/>
    <x v="0"/>
    <s v="Niguarda"/>
    <x v="257"/>
    <x v="70"/>
    <x v="239"/>
    <x v="28"/>
    <x v="112"/>
    <x v="1"/>
    <s v="Neurorianimazione Degenza"/>
    <s v="05/09/2009"/>
    <x v="2"/>
    <s v="05/09/2008"/>
    <m/>
    <m/>
    <n v="7200"/>
    <m/>
    <m/>
    <m/>
    <x v="16"/>
    <x v="0"/>
    <x v="0"/>
    <s v="n.a."/>
    <n v="0"/>
    <n v="0"/>
    <n v="0"/>
    <n v="0"/>
    <n v="0"/>
    <n v="0"/>
  </r>
  <r>
    <m/>
    <x v="2"/>
    <x v="0"/>
    <s v="Niguarda"/>
    <x v="258"/>
    <x v="70"/>
    <x v="240"/>
    <x v="14"/>
    <x v="109"/>
    <x v="1"/>
    <s v="Neurorianimazione Degenza"/>
    <s v="17/09/2009"/>
    <x v="2"/>
    <s v="17/09/2008"/>
    <m/>
    <m/>
    <n v="1800"/>
    <m/>
    <m/>
    <m/>
    <x v="16"/>
    <x v="0"/>
    <x v="0"/>
    <s v="n.a."/>
    <n v="0"/>
    <n v="0"/>
    <n v="0"/>
    <n v="0"/>
    <n v="0"/>
    <n v="0"/>
  </r>
  <r>
    <m/>
    <x v="2"/>
    <x v="0"/>
    <s v="Niguarda"/>
    <x v="259"/>
    <x v="71"/>
    <x v="241"/>
    <x v="54"/>
    <x v="108"/>
    <x v="1"/>
    <s v="Centro Ustioni e Chirurgia Plastica Ricostruttiva Degenza Grandi Ustionati"/>
    <s v="20/10/2013"/>
    <x v="2"/>
    <s v="20/10/2008"/>
    <m/>
    <m/>
    <n v="48600"/>
    <n v="1100"/>
    <s v="4701000030/ING /225-23C_x000a_4701000030/ING /845-23B"/>
    <s v="2023-ANIG-34439_x000a_2023-ANIG-34918"/>
    <x v="26"/>
    <x v="0"/>
    <x v="0"/>
    <s v="n.a."/>
    <n v="1100"/>
    <n v="1100"/>
    <n v="1100"/>
    <n v="1100"/>
    <n v="1100"/>
    <n v="5500"/>
  </r>
  <r>
    <m/>
    <x v="2"/>
    <x v="0"/>
    <s v="Niguarda"/>
    <x v="260"/>
    <x v="71"/>
    <x v="242"/>
    <x v="28"/>
    <x v="112"/>
    <x v="1"/>
    <s v="Unita' Regionale Grandi Emergenze"/>
    <s v="20/10/2013"/>
    <x v="2"/>
    <s v="20/10/2008"/>
    <m/>
    <m/>
    <m/>
    <m/>
    <m/>
    <m/>
    <x v="16"/>
    <x v="0"/>
    <x v="0"/>
    <s v="n.a."/>
    <n v="0"/>
    <n v="0"/>
    <n v="0"/>
    <n v="0"/>
    <n v="0"/>
    <n v="0"/>
  </r>
  <r>
    <m/>
    <x v="2"/>
    <x v="0"/>
    <s v="Niguarda"/>
    <x v="261"/>
    <x v="71"/>
    <x v="243"/>
    <x v="28"/>
    <x v="126"/>
    <x v="1"/>
    <s v="Centro Ustioni e Chirurgia Plastica Ricostruttiva Degenza Grandi Ustionati"/>
    <s v="20/10/2013"/>
    <x v="2"/>
    <s v="20/10/2008"/>
    <m/>
    <m/>
    <m/>
    <m/>
    <m/>
    <m/>
    <x v="16"/>
    <x v="0"/>
    <x v="0"/>
    <s v="n.a."/>
    <n v="0"/>
    <n v="0"/>
    <n v="0"/>
    <n v="0"/>
    <n v="0"/>
    <n v="0"/>
  </r>
  <r>
    <m/>
    <x v="2"/>
    <x v="0"/>
    <s v="Niguarda"/>
    <x v="262"/>
    <x v="71"/>
    <x v="244"/>
    <x v="28"/>
    <x v="123"/>
    <x v="1"/>
    <s v="Centro Ustioni e Chirurgia Plastica Ricostruttiva Degenza Grandi Ustionati"/>
    <s v="20/10/2013"/>
    <x v="2"/>
    <s v="20/10/2008"/>
    <m/>
    <m/>
    <m/>
    <m/>
    <m/>
    <m/>
    <x v="16"/>
    <x v="0"/>
    <x v="0"/>
    <s v="n.a."/>
    <n v="0"/>
    <n v="0"/>
    <n v="0"/>
    <n v="0"/>
    <n v="0"/>
    <n v="0"/>
  </r>
  <r>
    <m/>
    <x v="2"/>
    <x v="0"/>
    <s v="Niguarda"/>
    <x v="263"/>
    <x v="71"/>
    <x v="245"/>
    <x v="59"/>
    <x v="127"/>
    <x v="1"/>
    <s v="Centro Ustioni e Chirurgia Plastica Ricostruttiva Degenza Grandi Ustionati"/>
    <s v="20/10/2013"/>
    <x v="2"/>
    <s v="20/10/2008"/>
    <m/>
    <m/>
    <m/>
    <m/>
    <m/>
    <m/>
    <x v="16"/>
    <x v="0"/>
    <x v="0"/>
    <s v="n.a."/>
    <n v="0"/>
    <n v="0"/>
    <n v="0"/>
    <n v="0"/>
    <n v="0"/>
    <n v="0"/>
  </r>
  <r>
    <m/>
    <x v="2"/>
    <x v="0"/>
    <s v="Niguarda"/>
    <x v="264"/>
    <x v="71"/>
    <x v="246"/>
    <x v="58"/>
    <x v="128"/>
    <x v="1"/>
    <s v="Unita' Regionale Grandi Emergenze"/>
    <s v="20/10/2013"/>
    <x v="2"/>
    <s v="20/10/2008"/>
    <m/>
    <m/>
    <m/>
    <m/>
    <m/>
    <m/>
    <x v="16"/>
    <x v="0"/>
    <x v="0"/>
    <s v="n.a."/>
    <n v="0"/>
    <n v="0"/>
    <n v="0"/>
    <n v="0"/>
    <n v="0"/>
    <n v="0"/>
  </r>
  <r>
    <m/>
    <x v="2"/>
    <x v="0"/>
    <s v="Niguarda"/>
    <x v="265"/>
    <x v="71"/>
    <x v="247"/>
    <x v="58"/>
    <x v="129"/>
    <x v="1"/>
    <s v="Unita' Regionale Grandi Emergenze"/>
    <s v="20/10/2013"/>
    <x v="2"/>
    <s v="20/10/2008"/>
    <m/>
    <m/>
    <m/>
    <m/>
    <m/>
    <m/>
    <x v="16"/>
    <x v="0"/>
    <x v="0"/>
    <s v="n.a."/>
    <n v="0"/>
    <n v="0"/>
    <n v="0"/>
    <n v="0"/>
    <n v="0"/>
    <n v="0"/>
  </r>
  <r>
    <m/>
    <x v="2"/>
    <x v="0"/>
    <s v="Niguarda"/>
    <x v="266"/>
    <x v="71"/>
    <x v="248"/>
    <x v="14"/>
    <x v="109"/>
    <x v="1"/>
    <s v="Unita' Regionale Grandi Emergenze"/>
    <s v="20/10/2013"/>
    <x v="2"/>
    <s v="20/10/2008"/>
    <m/>
    <m/>
    <m/>
    <m/>
    <m/>
    <m/>
    <x v="16"/>
    <x v="0"/>
    <x v="0"/>
    <s v="n.a."/>
    <n v="0"/>
    <n v="0"/>
    <n v="0"/>
    <n v="0"/>
    <n v="0"/>
    <n v="0"/>
  </r>
  <r>
    <m/>
    <x v="2"/>
    <x v="0"/>
    <s v="Niguarda"/>
    <x v="267"/>
    <x v="72"/>
    <x v="249"/>
    <x v="27"/>
    <x v="101"/>
    <x v="1"/>
    <s v="Diagnosi e cure territoriali per le malattie cardiache Ambulatorio Villa Marelli"/>
    <s v="04/12/2009"/>
    <x v="2"/>
    <s v="04/12/2008"/>
    <m/>
    <m/>
    <n v="84372"/>
    <n v="1100"/>
    <s v="4701000030/ING /225-23C_x000a_4701000030/ING /845-23B"/>
    <s v="2023-ANIG-34439_x000a_2023-ANIG-34918"/>
    <x v="26"/>
    <x v="0"/>
    <x v="0"/>
    <s v="n.a."/>
    <n v="1100"/>
    <n v="1100"/>
    <n v="1100"/>
    <n v="1100"/>
    <n v="1100"/>
    <n v="5500"/>
  </r>
  <r>
    <m/>
    <x v="2"/>
    <x v="0"/>
    <s v="Niguarda"/>
    <x v="268"/>
    <x v="72"/>
    <x v="250"/>
    <x v="28"/>
    <x v="130"/>
    <x v="1"/>
    <s v="Diagnosi e cure territoriali per le malattie cardiache Ambulatorio Villa Marelli"/>
    <s v="26/10/2018"/>
    <x v="2"/>
    <s v="04/12/2008"/>
    <m/>
    <m/>
    <m/>
    <m/>
    <m/>
    <m/>
    <x v="16"/>
    <x v="0"/>
    <x v="0"/>
    <s v="n.a."/>
    <n v="0"/>
    <n v="0"/>
    <n v="0"/>
    <n v="0"/>
    <n v="0"/>
    <n v="0"/>
  </r>
  <r>
    <m/>
    <x v="2"/>
    <x v="0"/>
    <s v="Niguarda"/>
    <x v="269"/>
    <x v="72"/>
    <x v="251"/>
    <x v="28"/>
    <x v="131"/>
    <x v="1"/>
    <s v="Diagnosi e cure territoriali per le malattie cardiache Ambulatorio Villa Marelli"/>
    <s v="04/12/2009"/>
    <x v="2"/>
    <s v="04/12/2008"/>
    <m/>
    <m/>
    <m/>
    <m/>
    <m/>
    <m/>
    <x v="16"/>
    <x v="0"/>
    <x v="0"/>
    <s v="n.a."/>
    <n v="0"/>
    <n v="0"/>
    <n v="0"/>
    <n v="0"/>
    <n v="0"/>
    <n v="0"/>
  </r>
  <r>
    <m/>
    <x v="2"/>
    <x v="0"/>
    <s v="Niguarda"/>
    <x v="270"/>
    <x v="73"/>
    <x v="252"/>
    <x v="27"/>
    <x v="132"/>
    <x v="1"/>
    <s v="Medicina Interna 1 CC"/>
    <s v="31/07/2012"/>
    <x v="2"/>
    <s v="31/07/2009"/>
    <m/>
    <m/>
    <n v="37920"/>
    <n v="1100"/>
    <s v="4701000030/ING /225-23C_x000a_4701000030/ING /845-23B"/>
    <s v="2023-ANIG-34439_x000a_2023-ANIG-34918"/>
    <x v="26"/>
    <x v="0"/>
    <x v="0"/>
    <s v="n.a."/>
    <n v="1100"/>
    <n v="1100"/>
    <n v="1100"/>
    <n v="1100"/>
    <n v="1100"/>
    <n v="5500"/>
  </r>
  <r>
    <m/>
    <x v="2"/>
    <x v="0"/>
    <s v="Niguarda"/>
    <x v="271"/>
    <x v="73"/>
    <x v="253"/>
    <x v="14"/>
    <x v="109"/>
    <x v="1"/>
    <s v="Medicina interna 1B Degenza"/>
    <s v="31/07/2012"/>
    <x v="2"/>
    <s v="31/07/2009"/>
    <m/>
    <m/>
    <m/>
    <m/>
    <m/>
    <m/>
    <x v="16"/>
    <x v="0"/>
    <x v="0"/>
    <s v="n.a."/>
    <n v="0"/>
    <n v="0"/>
    <n v="0"/>
    <n v="0"/>
    <n v="0"/>
    <n v="0"/>
  </r>
  <r>
    <m/>
    <x v="2"/>
    <x v="0"/>
    <s v="Niguarda"/>
    <x v="272"/>
    <x v="73"/>
    <x v="254"/>
    <x v="28"/>
    <x v="111"/>
    <x v="1"/>
    <s v="Medicina interna 1B Degenza"/>
    <s v="31/07/2012"/>
    <x v="2"/>
    <s v="31/07/2009"/>
    <m/>
    <m/>
    <m/>
    <m/>
    <m/>
    <m/>
    <x v="16"/>
    <x v="0"/>
    <x v="0"/>
    <s v="n.a."/>
    <n v="0"/>
    <n v="0"/>
    <n v="0"/>
    <n v="0"/>
    <n v="0"/>
    <n v="0"/>
  </r>
  <r>
    <m/>
    <x v="2"/>
    <x v="0"/>
    <s v="Niguarda"/>
    <x v="273"/>
    <x v="73"/>
    <x v="255"/>
    <x v="28"/>
    <x v="110"/>
    <x v="1"/>
    <s v="Medicina interna 1B Degenza"/>
    <s v="31/07/2012"/>
    <x v="2"/>
    <s v="31/07/2009"/>
    <m/>
    <m/>
    <m/>
    <m/>
    <m/>
    <m/>
    <x v="16"/>
    <x v="0"/>
    <x v="0"/>
    <s v="n.a."/>
    <n v="0"/>
    <n v="0"/>
    <n v="0"/>
    <n v="0"/>
    <n v="0"/>
    <n v="0"/>
  </r>
  <r>
    <m/>
    <x v="2"/>
    <x v="0"/>
    <s v="Niguarda"/>
    <x v="274"/>
    <x v="73"/>
    <x v="256"/>
    <x v="28"/>
    <x v="112"/>
    <x v="1"/>
    <s v="Medicina interna 1B Degenza"/>
    <s v="31/07/2012"/>
    <x v="2"/>
    <s v="31/07/2009"/>
    <m/>
    <m/>
    <m/>
    <m/>
    <m/>
    <m/>
    <x v="16"/>
    <x v="0"/>
    <x v="0"/>
    <s v="n.a."/>
    <n v="0"/>
    <n v="0"/>
    <n v="0"/>
    <n v="0"/>
    <n v="0"/>
    <n v="0"/>
  </r>
  <r>
    <m/>
    <x v="2"/>
    <x v="0"/>
    <s v="Niguarda"/>
    <x v="275"/>
    <x v="73"/>
    <x v="257"/>
    <x v="59"/>
    <x v="127"/>
    <x v="1"/>
    <s v="Medicina interna 1B Degenza"/>
    <s v="31/07/2012"/>
    <x v="2"/>
    <s v="31/07/2009"/>
    <m/>
    <m/>
    <m/>
    <m/>
    <m/>
    <m/>
    <x v="16"/>
    <x v="0"/>
    <x v="0"/>
    <s v="n.a."/>
    <n v="0"/>
    <n v="0"/>
    <n v="0"/>
    <n v="0"/>
    <n v="0"/>
    <n v="0"/>
  </r>
  <r>
    <m/>
    <x v="2"/>
    <x v="0"/>
    <s v="Niguarda"/>
    <x v="276"/>
    <x v="73"/>
    <x v="258"/>
    <x v="58"/>
    <x v="128"/>
    <x v="1"/>
    <s v="Medicina interna 1B Degenza"/>
    <s v="31/07/2012"/>
    <x v="2"/>
    <s v="31/07/2009"/>
    <m/>
    <m/>
    <m/>
    <m/>
    <m/>
    <m/>
    <x v="16"/>
    <x v="0"/>
    <x v="0"/>
    <s v="n.a."/>
    <n v="0"/>
    <n v="0"/>
    <n v="0"/>
    <n v="0"/>
    <n v="0"/>
    <n v="0"/>
  </r>
  <r>
    <m/>
    <x v="2"/>
    <x v="0"/>
    <s v="Niguarda"/>
    <x v="277"/>
    <x v="73"/>
    <x v="259"/>
    <x v="58"/>
    <x v="129"/>
    <x v="1"/>
    <s v="Medicina interna 1B Degenza"/>
    <s v="31/07/2012"/>
    <x v="2"/>
    <s v="31/07/2009"/>
    <m/>
    <m/>
    <m/>
    <m/>
    <m/>
    <m/>
    <x v="16"/>
    <x v="0"/>
    <x v="0"/>
    <s v="n.a."/>
    <n v="0"/>
    <n v="0"/>
    <n v="0"/>
    <n v="0"/>
    <n v="0"/>
    <n v="0"/>
  </r>
  <r>
    <m/>
    <x v="2"/>
    <x v="0"/>
    <s v="Niguarda"/>
    <x v="278"/>
    <x v="74"/>
    <x v="260"/>
    <x v="55"/>
    <x v="113"/>
    <x v="1"/>
    <s v="Anestesia e Rianimazione 3 Blocco Operatorio 4"/>
    <s v="27/10/2012"/>
    <x v="0"/>
    <s v="27/10/2009"/>
    <m/>
    <m/>
    <n v="56400"/>
    <n v="3250"/>
    <s v="4701000030/ING /225-23C_x000a_4701000030/ING /845-23B"/>
    <s v="2023-ANIG-34439_x000a_2023-ANIG-34918"/>
    <x v="30"/>
    <x v="0"/>
    <x v="0"/>
    <s v="n.a."/>
    <n v="3000.0000000000005"/>
    <n v="3000"/>
    <n v="3000"/>
    <n v="3000"/>
    <n v="3000.0000000000005"/>
    <n v="15000"/>
  </r>
  <r>
    <m/>
    <x v="2"/>
    <x v="0"/>
    <s v="Niguarda"/>
    <x v="279"/>
    <x v="74"/>
    <x v="261"/>
    <x v="49"/>
    <x v="115"/>
    <x v="1"/>
    <s v="Cardiochirurgia Sala Operatoria"/>
    <s v="27/10/2012"/>
    <x v="0"/>
    <s v="27/10/2009"/>
    <m/>
    <m/>
    <n v="0"/>
    <m/>
    <m/>
    <m/>
    <x v="16"/>
    <x v="0"/>
    <x v="0"/>
    <s v="n.a."/>
    <n v="0"/>
    <n v="0"/>
    <n v="0"/>
    <n v="0"/>
    <n v="0"/>
    <n v="0"/>
  </r>
  <r>
    <m/>
    <x v="2"/>
    <x v="0"/>
    <s v="Niguarda"/>
    <x v="280"/>
    <x v="74"/>
    <x v="16"/>
    <x v="56"/>
    <x v="114"/>
    <x v="1"/>
    <s v="Blocco Operatorio 4 - Blocco SUD 2p CC"/>
    <s v="13/10/2012"/>
    <x v="0"/>
    <s v="22/07/2010"/>
    <m/>
    <m/>
    <n v="18741.88"/>
    <m/>
    <m/>
    <m/>
    <x v="16"/>
    <x v="0"/>
    <x v="0"/>
    <s v="n.a."/>
    <n v="0"/>
    <n v="0"/>
    <n v="0"/>
    <n v="0"/>
    <n v="0"/>
    <n v="0"/>
  </r>
  <r>
    <m/>
    <x v="2"/>
    <x v="0"/>
    <s v="Niguarda"/>
    <x v="281"/>
    <x v="75"/>
    <x v="262"/>
    <x v="43"/>
    <x v="104"/>
    <x v="1"/>
    <s v="Centro Ustioni e Chirurgia Plastica Ricostruttiva Degenza Grandi Ustionati"/>
    <s v="25/10/2019"/>
    <x v="0"/>
    <s v="25/10/2016"/>
    <m/>
    <m/>
    <n v="23470.99"/>
    <n v="1706.26"/>
    <s v="4701000030/ING /225-23C_x000a_4701000030/ING /845-23B"/>
    <s v="2023-ANIG-34439_x000a_2023-ANIG-34918"/>
    <x v="29"/>
    <x v="0"/>
    <x v="0"/>
    <s v="n.a."/>
    <n v="1700"/>
    <n v="1700"/>
    <n v="1700"/>
    <n v="1700"/>
    <n v="1700"/>
    <n v="8500"/>
  </r>
  <r>
    <m/>
    <x v="2"/>
    <x v="0"/>
    <s v="Niguarda"/>
    <x v="282"/>
    <x v="75"/>
    <x v="263"/>
    <x v="44"/>
    <x v="133"/>
    <x v="1"/>
    <s v="Centro Ustioni e Chirurgia Plastica Ricostruttiva Degenza Grandi Ustionati"/>
    <s v="31/05/2006"/>
    <x v="0"/>
    <s v="10/12/2002"/>
    <m/>
    <m/>
    <m/>
    <m/>
    <m/>
    <m/>
    <x v="16"/>
    <x v="0"/>
    <x v="0"/>
    <s v="n.a."/>
    <n v="0"/>
    <n v="0"/>
    <n v="0"/>
    <n v="0"/>
    <n v="0"/>
    <n v="0"/>
  </r>
  <r>
    <m/>
    <x v="2"/>
    <x v="0"/>
    <s v="Niguarda"/>
    <x v="283"/>
    <x v="76"/>
    <x v="264"/>
    <x v="46"/>
    <x v="84"/>
    <x v="1"/>
    <s v="Medicina d'Urgenza e Pronto Soccorso Degenza"/>
    <s v="02/03/2004"/>
    <x v="0"/>
    <s v="03/03/2003"/>
    <m/>
    <m/>
    <m/>
    <m/>
    <m/>
    <m/>
    <x v="16"/>
    <x v="0"/>
    <x v="0"/>
    <s v="n.a."/>
    <n v="0"/>
    <n v="0"/>
    <n v="0"/>
    <n v="0"/>
    <n v="0"/>
    <n v="0"/>
  </r>
  <r>
    <m/>
    <x v="2"/>
    <x v="0"/>
    <s v="Niguarda"/>
    <x v="284"/>
    <x v="76"/>
    <x v="265"/>
    <x v="43"/>
    <x v="104"/>
    <x v="1"/>
    <s v="Medicina d'Urgenza e Pronto Soccorso Degenza"/>
    <s v="23/12/2019"/>
    <x v="0"/>
    <s v="14/06/2002"/>
    <m/>
    <m/>
    <n v="25120.22"/>
    <n v="1706.26"/>
    <s v="4701000030/ING /225-23C_x000a_4701000030/ING /845-23B"/>
    <s v="2023-ANIG-34439_x000a_2023-ANIG-34918"/>
    <x v="29"/>
    <x v="0"/>
    <x v="0"/>
    <s v="n.a."/>
    <n v="1700"/>
    <n v="1700"/>
    <n v="1700"/>
    <n v="1700"/>
    <n v="1700"/>
    <n v="8500"/>
  </r>
  <r>
    <m/>
    <x v="2"/>
    <x v="0"/>
    <s v="Niguarda"/>
    <x v="285"/>
    <x v="76"/>
    <x v="266"/>
    <x v="44"/>
    <x v="133"/>
    <x v="1"/>
    <s v="Medicina d'Urgenza e Pronto Soccorso Degenza"/>
    <s v="13/10/2012"/>
    <x v="0"/>
    <m/>
    <m/>
    <m/>
    <m/>
    <m/>
    <m/>
    <m/>
    <x v="16"/>
    <x v="0"/>
    <x v="0"/>
    <s v="n.a."/>
    <n v="0"/>
    <n v="0"/>
    <n v="0"/>
    <n v="0"/>
    <n v="0"/>
    <n v="0"/>
  </r>
  <r>
    <m/>
    <x v="2"/>
    <x v="0"/>
    <s v="Niguarda"/>
    <x v="286"/>
    <x v="77"/>
    <x v="267"/>
    <x v="43"/>
    <x v="104"/>
    <x v="1"/>
    <s v="Stroke Unit Degenza"/>
    <s v="27/03/2020"/>
    <x v="0"/>
    <s v="27/03/2017"/>
    <m/>
    <m/>
    <n v="23470.99"/>
    <n v="1706.2"/>
    <s v="4701000030/ING /225-23C_x000a_4701000030/ING /845-23B"/>
    <s v="2023-ANIG-34439_x000a_2023-ANIG-34918"/>
    <x v="29"/>
    <x v="0"/>
    <x v="0"/>
    <s v="n.a."/>
    <n v="1700"/>
    <n v="1700"/>
    <n v="1700"/>
    <n v="1700"/>
    <n v="1700"/>
    <n v="8500"/>
  </r>
  <r>
    <m/>
    <x v="2"/>
    <x v="0"/>
    <s v="Niguarda"/>
    <x v="287"/>
    <x v="77"/>
    <x v="268"/>
    <x v="46"/>
    <x v="106"/>
    <x v="1"/>
    <s v="Anestesia e Rianimazione 1 Degenza"/>
    <s v="27/03/2020"/>
    <x v="0"/>
    <s v="27/03/2017"/>
    <m/>
    <m/>
    <n v="0"/>
    <m/>
    <m/>
    <m/>
    <x v="16"/>
    <x v="0"/>
    <x v="0"/>
    <s v="n.a."/>
    <n v="0"/>
    <n v="0"/>
    <n v="0"/>
    <n v="0"/>
    <n v="0"/>
    <n v="0"/>
  </r>
  <r>
    <m/>
    <x v="2"/>
    <x v="0"/>
    <s v="Niguarda"/>
    <x v="288"/>
    <x v="77"/>
    <x v="269"/>
    <x v="47"/>
    <x v="6"/>
    <x v="1"/>
    <s v="Anestesia e Rianimazione 1 Degenza"/>
    <s v="27/03/2020"/>
    <x v="0"/>
    <s v="26/06/2018"/>
    <m/>
    <m/>
    <n v="0"/>
    <m/>
    <m/>
    <m/>
    <x v="16"/>
    <x v="0"/>
    <x v="0"/>
    <s v="n.a."/>
    <n v="0"/>
    <n v="0"/>
    <n v="0"/>
    <n v="0"/>
    <n v="0"/>
    <n v="0"/>
  </r>
  <r>
    <m/>
    <x v="2"/>
    <x v="0"/>
    <s v="Niguarda"/>
    <x v="289"/>
    <x v="78"/>
    <x v="270"/>
    <x v="43"/>
    <x v="104"/>
    <x v="1"/>
    <s v="Blocco Operatorio DEA CC"/>
    <s v="19/04/2020"/>
    <x v="0"/>
    <s v="12/04/2017"/>
    <m/>
    <m/>
    <n v="23470.99"/>
    <n v="1706.2"/>
    <s v="4701000030/ING /225-23C_x000a_4701000030/ING /845-23B"/>
    <s v="2023-ANIG-34439_x000a_2023-ANIG-34918"/>
    <x v="29"/>
    <x v="0"/>
    <x v="0"/>
    <s v="n.a."/>
    <n v="1700"/>
    <n v="1700"/>
    <n v="1700"/>
    <n v="1700"/>
    <n v="1700"/>
    <n v="8500"/>
  </r>
  <r>
    <m/>
    <x v="2"/>
    <x v="0"/>
    <s v="Niguarda"/>
    <x v="290"/>
    <x v="78"/>
    <x v="271"/>
    <x v="46"/>
    <x v="106"/>
    <x v="1"/>
    <s v="Blocco Operatorio DEA CC"/>
    <s v="09/12/2006"/>
    <x v="0"/>
    <s v="19/04/2017"/>
    <m/>
    <m/>
    <n v="0"/>
    <m/>
    <m/>
    <m/>
    <x v="16"/>
    <x v="0"/>
    <x v="0"/>
    <s v="n.a."/>
    <n v="0"/>
    <n v="0"/>
    <n v="0"/>
    <n v="0"/>
    <n v="0"/>
    <n v="0"/>
  </r>
  <r>
    <m/>
    <x v="2"/>
    <x v="0"/>
    <s v="Niguarda"/>
    <x v="291"/>
    <x v="79"/>
    <x v="272"/>
    <x v="27"/>
    <x v="85"/>
    <x v="1"/>
    <s v="Cardiologia 4 - Diagnostica e riabilitativa Servizio Centrale di Cardiologia"/>
    <s v="31/12/2016"/>
    <x v="2"/>
    <s v="27/05/2014"/>
    <m/>
    <m/>
    <n v="0"/>
    <n v="1100"/>
    <s v="4701000030/ING /225-23C_x000a_4701000030/ING /845-23B"/>
    <s v="2023-ANIG-34439_x000a_2023-ANIG-34918"/>
    <x v="26"/>
    <x v="0"/>
    <x v="0"/>
    <s v="n.a."/>
    <n v="1100"/>
    <n v="1100"/>
    <n v="1100"/>
    <n v="1100"/>
    <n v="1100"/>
    <n v="5500"/>
  </r>
  <r>
    <m/>
    <x v="2"/>
    <x v="0"/>
    <s v="Niguarda"/>
    <x v="292"/>
    <x v="79"/>
    <x v="273"/>
    <x v="28"/>
    <x v="89"/>
    <x v="1"/>
    <s v="Cardiologia 4 - Diagnostica e riabilitativa CC"/>
    <s v="10/05/2015"/>
    <x v="2"/>
    <s v="10/05/2012"/>
    <m/>
    <m/>
    <n v="29040"/>
    <m/>
    <m/>
    <m/>
    <x v="16"/>
    <x v="0"/>
    <x v="0"/>
    <s v="n.a."/>
    <n v="0"/>
    <n v="0"/>
    <n v="0"/>
    <n v="0"/>
    <n v="0"/>
    <n v="0"/>
  </r>
  <r>
    <m/>
    <x v="2"/>
    <x v="0"/>
    <s v="Niguarda"/>
    <x v="293"/>
    <x v="80"/>
    <x v="274"/>
    <x v="27"/>
    <x v="134"/>
    <x v="1"/>
    <s v="Ostetricia e Ginecologia Ambulatorio Ospedaliero Blocco NORD"/>
    <s v="25/11/2016"/>
    <x v="2"/>
    <s v="21/12/2010"/>
    <m/>
    <m/>
    <n v="128041.79"/>
    <n v="1100"/>
    <s v="4701000030/ING /225-23C_x000a_4701000030/ING /845-23B"/>
    <s v="2023-ANIG-34439_x000a_2023-ANIG-34918"/>
    <x v="26"/>
    <x v="0"/>
    <x v="0"/>
    <s v="n.a."/>
    <n v="1100"/>
    <n v="1100"/>
    <n v="1100"/>
    <n v="1100"/>
    <n v="1100"/>
    <n v="5500"/>
  </r>
  <r>
    <m/>
    <x v="2"/>
    <x v="0"/>
    <s v="Niguarda"/>
    <x v="294"/>
    <x v="80"/>
    <x v="275"/>
    <x v="28"/>
    <x v="135"/>
    <x v="1"/>
    <s v="Ostetricia e Ginecologia Ambulatorio Ospedaliero Blocco NORD"/>
    <s v="25/11/2016"/>
    <x v="2"/>
    <s v="16/12/2010"/>
    <m/>
    <m/>
    <n v="7659.24"/>
    <m/>
    <m/>
    <m/>
    <x v="16"/>
    <x v="0"/>
    <x v="0"/>
    <s v="n.a."/>
    <n v="0"/>
    <n v="0"/>
    <n v="0"/>
    <n v="0"/>
    <n v="0"/>
    <n v="0"/>
  </r>
  <r>
    <m/>
    <x v="2"/>
    <x v="0"/>
    <s v="Niguarda"/>
    <x v="295"/>
    <x v="80"/>
    <x v="276"/>
    <x v="28"/>
    <x v="136"/>
    <x v="1"/>
    <s v="Ostetricia e Ginecologia Ambulatorio Ospedaliero Blocco NORD"/>
    <s v="25/11/2016"/>
    <x v="2"/>
    <s v="21/12/2010"/>
    <m/>
    <m/>
    <n v="12593.56"/>
    <m/>
    <m/>
    <m/>
    <x v="16"/>
    <x v="0"/>
    <x v="0"/>
    <s v="n.a."/>
    <n v="0"/>
    <n v="0"/>
    <n v="0"/>
    <n v="0"/>
    <n v="0"/>
    <n v="0"/>
  </r>
  <r>
    <m/>
    <x v="2"/>
    <x v="0"/>
    <s v="Niguarda"/>
    <x v="296"/>
    <x v="80"/>
    <x v="277"/>
    <x v="28"/>
    <x v="137"/>
    <x v="1"/>
    <s v="Ostetricia e Ginecologia Ambulatorio Ospedaliero Blocco NORD"/>
    <s v="25/11/2016"/>
    <x v="2"/>
    <s v="21/12/2010"/>
    <m/>
    <m/>
    <n v="13992.84"/>
    <m/>
    <m/>
    <m/>
    <x v="16"/>
    <x v="0"/>
    <x v="0"/>
    <s v="n.a."/>
    <n v="0"/>
    <n v="0"/>
    <n v="0"/>
    <n v="0"/>
    <n v="0"/>
    <n v="0"/>
  </r>
  <r>
    <m/>
    <x v="2"/>
    <x v="0"/>
    <s v="Niguarda"/>
    <x v="297"/>
    <x v="81"/>
    <x v="278"/>
    <x v="27"/>
    <x v="138"/>
    <x v="1"/>
    <s v="Ostetricia e Ginecologia Sala Travaglio Ostetricia"/>
    <s v="21/12/2012"/>
    <x v="2"/>
    <s v="21/12/2010"/>
    <m/>
    <m/>
    <n v="45443.61"/>
    <n v="1100"/>
    <s v="4701000030/ING /225-23C_x000a_4701000030/ING /845-23B"/>
    <s v="2023-ANIG-34439_x000a_2023-ANIG-34918"/>
    <x v="26"/>
    <x v="0"/>
    <x v="0"/>
    <s v="n.a."/>
    <n v="1100"/>
    <n v="1100"/>
    <n v="1100"/>
    <n v="1100"/>
    <n v="1100"/>
    <n v="5500"/>
  </r>
  <r>
    <m/>
    <x v="2"/>
    <x v="0"/>
    <s v="Niguarda"/>
    <x v="298"/>
    <x v="81"/>
    <x v="279"/>
    <x v="28"/>
    <x v="139"/>
    <x v="1"/>
    <s v="Ostetricia e Ginecologia Degenza Ostetricia"/>
    <s v="07/07/2018"/>
    <x v="2"/>
    <s v="21/12/2010"/>
    <m/>
    <m/>
    <n v="6788.29"/>
    <m/>
    <m/>
    <m/>
    <x v="16"/>
    <x v="0"/>
    <x v="0"/>
    <s v="n.a."/>
    <n v="0"/>
    <n v="0"/>
    <n v="0"/>
    <n v="0"/>
    <n v="0"/>
    <n v="0"/>
  </r>
  <r>
    <m/>
    <x v="2"/>
    <x v="0"/>
    <s v="Niguarda"/>
    <x v="299"/>
    <x v="81"/>
    <x v="280"/>
    <x v="28"/>
    <x v="140"/>
    <x v="1"/>
    <s v="Ostetricia e Ginecologia Degenza Ostetricia"/>
    <s v="24/07/2014"/>
    <x v="2"/>
    <s v="21/12/2010"/>
    <m/>
    <m/>
    <n v="12231.79"/>
    <m/>
    <m/>
    <m/>
    <x v="16"/>
    <x v="0"/>
    <x v="0"/>
    <s v="n.a."/>
    <n v="0"/>
    <n v="0"/>
    <n v="0"/>
    <n v="0"/>
    <n v="0"/>
    <n v="0"/>
  </r>
  <r>
    <m/>
    <x v="2"/>
    <x v="0"/>
    <s v="Niguarda"/>
    <x v="300"/>
    <x v="81"/>
    <x v="281"/>
    <x v="28"/>
    <x v="141"/>
    <x v="1"/>
    <s v="Ostetricia e Ginecologia Degenza Ostetricia"/>
    <s v="21/12/2012"/>
    <x v="2"/>
    <s v="21/12/2010"/>
    <m/>
    <m/>
    <n v="6788.29"/>
    <m/>
    <m/>
    <m/>
    <x v="16"/>
    <x v="0"/>
    <x v="0"/>
    <s v="n.a."/>
    <n v="0"/>
    <n v="0"/>
    <n v="0"/>
    <n v="0"/>
    <n v="0"/>
    <n v="0"/>
  </r>
  <r>
    <m/>
    <x v="2"/>
    <x v="0"/>
    <s v="Niguarda"/>
    <x v="301"/>
    <x v="81"/>
    <x v="282"/>
    <x v="14"/>
    <x v="142"/>
    <x v="1"/>
    <s v="Ostetricia e Ginecologia Degenza Ostetricia"/>
    <s v="21/12/2012"/>
    <x v="2"/>
    <s v="21/12/2010"/>
    <m/>
    <m/>
    <m/>
    <m/>
    <m/>
    <m/>
    <x v="16"/>
    <x v="0"/>
    <x v="0"/>
    <s v="n.a."/>
    <n v="0"/>
    <n v="0"/>
    <n v="0"/>
    <n v="0"/>
    <n v="0"/>
    <n v="0"/>
  </r>
  <r>
    <m/>
    <x v="2"/>
    <x v="0"/>
    <s v="Niguarda"/>
    <x v="302"/>
    <x v="82"/>
    <x v="283"/>
    <x v="54"/>
    <x v="143"/>
    <x v="1"/>
    <s v="Cardiologia 4 - Diagnostica e riabilitativa Servizio Centrale di Cardiologia"/>
    <s v="07/02/2013"/>
    <x v="2"/>
    <s v="07/02/2011"/>
    <m/>
    <m/>
    <n v="81953.350000000006"/>
    <n v="1100"/>
    <s v="4701000030/ING /225-23C_x000a_4701000030/ING /845-23B"/>
    <s v="2023-ANIG-34439_x000a_2023-ANIG-34918"/>
    <x v="26"/>
    <x v="0"/>
    <x v="0"/>
    <s v="n.a."/>
    <n v="1100"/>
    <n v="1100"/>
    <n v="1100"/>
    <n v="1100"/>
    <n v="1100"/>
    <n v="5500"/>
  </r>
  <r>
    <m/>
    <x v="2"/>
    <x v="0"/>
    <s v="Niguarda"/>
    <x v="303"/>
    <x v="82"/>
    <x v="284"/>
    <x v="28"/>
    <x v="144"/>
    <x v="1"/>
    <s v="Cardiologia 4 - Diagnostica e riabilitativa Servizio Centrale di Cardiologia"/>
    <s v="30/11/2019"/>
    <x v="2"/>
    <s v="07/02/2011"/>
    <m/>
    <m/>
    <m/>
    <m/>
    <m/>
    <m/>
    <x v="16"/>
    <x v="0"/>
    <x v="0"/>
    <s v="n.a."/>
    <n v="0"/>
    <n v="0"/>
    <n v="0"/>
    <n v="0"/>
    <n v="0"/>
    <n v="0"/>
  </r>
  <r>
    <m/>
    <x v="2"/>
    <x v="0"/>
    <s v="Niguarda"/>
    <x v="304"/>
    <x v="82"/>
    <x v="285"/>
    <x v="14"/>
    <x v="145"/>
    <x v="1"/>
    <s v="Cardiologia 4 - Diagnostica e riabilitativa Servizio Centrale di Cardiologia"/>
    <s v="07/02/2013"/>
    <x v="2"/>
    <s v="07/02/2011"/>
    <m/>
    <m/>
    <m/>
    <m/>
    <m/>
    <m/>
    <x v="16"/>
    <x v="0"/>
    <x v="0"/>
    <s v="n.a."/>
    <n v="0"/>
    <n v="0"/>
    <n v="0"/>
    <n v="0"/>
    <n v="0"/>
    <n v="0"/>
  </r>
  <r>
    <m/>
    <x v="2"/>
    <x v="0"/>
    <s v="Niguarda"/>
    <x v="305"/>
    <x v="82"/>
    <x v="286"/>
    <x v="14"/>
    <x v="146"/>
    <x v="1"/>
    <s v="Cardiologia 4 - Diagnostica e riabilitativa Servizio Centrale di Cardiologia"/>
    <s v="07/02/2013"/>
    <x v="2"/>
    <s v="31/12/2019"/>
    <m/>
    <m/>
    <n v="5612"/>
    <m/>
    <m/>
    <m/>
    <x v="16"/>
    <x v="0"/>
    <x v="0"/>
    <s v="n.a."/>
    <n v="0"/>
    <n v="0"/>
    <n v="0"/>
    <n v="0"/>
    <n v="0"/>
    <n v="0"/>
  </r>
  <r>
    <m/>
    <x v="2"/>
    <x v="0"/>
    <s v="Niguarda"/>
    <x v="306"/>
    <x v="82"/>
    <x v="16"/>
    <x v="31"/>
    <x v="147"/>
    <x v="1"/>
    <s v="Cardiologia 4 - Diagnostica e riabilitativa Servizio Centrale di Cardiologia"/>
    <s v="31/12/2021"/>
    <x v="0"/>
    <s v="31/12/2019"/>
    <m/>
    <m/>
    <n v="2318"/>
    <m/>
    <m/>
    <m/>
    <x v="16"/>
    <x v="0"/>
    <x v="0"/>
    <s v="n.a."/>
    <n v="0"/>
    <n v="0"/>
    <n v="0"/>
    <n v="0"/>
    <n v="0"/>
    <n v="0"/>
  </r>
  <r>
    <m/>
    <x v="2"/>
    <x v="0"/>
    <s v="Niguarda"/>
    <x v="307"/>
    <x v="83"/>
    <x v="287"/>
    <x v="29"/>
    <x v="148"/>
    <x v="1"/>
    <s v="Cardiologia 1 - Emodinamica Sala Emodinamica"/>
    <s v="02/08/2018"/>
    <x v="0"/>
    <s v="25/06/2010"/>
    <m/>
    <m/>
    <n v="122"/>
    <n v="43400"/>
    <s v="4701000030/ING /225-23C_x000a_4701000030/ING /845-23B"/>
    <s v="2023-ANIG-34439_x000a_2023-ANIG-34918"/>
    <x v="31"/>
    <x v="0"/>
    <x v="0"/>
    <s v="n.a."/>
    <n v="43400"/>
    <n v="43400"/>
    <n v="43400"/>
    <n v="43400"/>
    <n v="43400"/>
    <n v="217000"/>
  </r>
  <r>
    <m/>
    <x v="2"/>
    <x v="0"/>
    <s v="Niguarda"/>
    <x v="308"/>
    <x v="83"/>
    <x v="288"/>
    <x v="9"/>
    <x v="149"/>
    <x v="1"/>
    <s v="Cardiologia 1 - Emodinamica Sala Emodinamica"/>
    <s v="02/08/2018"/>
    <x v="0"/>
    <s v="25/06/2010"/>
    <m/>
    <m/>
    <m/>
    <m/>
    <m/>
    <m/>
    <x v="16"/>
    <x v="0"/>
    <x v="0"/>
    <s v="n.a."/>
    <n v="0"/>
    <n v="0"/>
    <n v="0"/>
    <n v="0"/>
    <n v="0"/>
    <n v="0"/>
  </r>
  <r>
    <m/>
    <x v="2"/>
    <x v="0"/>
    <s v="Niguarda"/>
    <x v="309"/>
    <x v="83"/>
    <x v="289"/>
    <x v="9"/>
    <x v="149"/>
    <x v="1"/>
    <s v="Cardiologia 1 - Emodinamica Sala Emodinamica"/>
    <s v="02/08/2018"/>
    <x v="0"/>
    <s v="25/06/2010"/>
    <m/>
    <m/>
    <m/>
    <m/>
    <m/>
    <m/>
    <x v="16"/>
    <x v="0"/>
    <x v="0"/>
    <s v="n.a."/>
    <n v="0"/>
    <n v="0"/>
    <n v="0"/>
    <n v="0"/>
    <n v="0"/>
    <n v="0"/>
  </r>
  <r>
    <m/>
    <x v="2"/>
    <x v="0"/>
    <s v="Niguarda"/>
    <x v="310"/>
    <x v="83"/>
    <x v="290"/>
    <x v="60"/>
    <x v="150"/>
    <x v="1"/>
    <s v="Cardiologia 1 - Emodinamica Sala Emodinamica"/>
    <s v="02/08/2018"/>
    <x v="0"/>
    <s v="25/06/2010"/>
    <m/>
    <m/>
    <n v="0"/>
    <m/>
    <m/>
    <m/>
    <x v="16"/>
    <x v="0"/>
    <x v="0"/>
    <s v="n.a."/>
    <n v="0"/>
    <n v="0"/>
    <n v="0"/>
    <n v="0"/>
    <n v="0"/>
    <n v="0"/>
  </r>
  <r>
    <m/>
    <x v="2"/>
    <x v="0"/>
    <s v="Niguarda"/>
    <x v="311"/>
    <x v="83"/>
    <x v="291"/>
    <x v="1"/>
    <x v="151"/>
    <x v="1"/>
    <s v="Cardiologia 1 - Emodinamica Sala Emodinamica"/>
    <s v="02/08/2018"/>
    <x v="0"/>
    <s v="25/06/2010"/>
    <m/>
    <m/>
    <n v="0"/>
    <m/>
    <m/>
    <m/>
    <x v="16"/>
    <x v="0"/>
    <x v="0"/>
    <s v="n.a."/>
    <n v="0"/>
    <n v="0"/>
    <n v="0"/>
    <n v="0"/>
    <n v="0"/>
    <n v="0"/>
  </r>
  <r>
    <m/>
    <x v="2"/>
    <x v="0"/>
    <s v="Niguarda"/>
    <x v="312"/>
    <x v="83"/>
    <x v="292"/>
    <x v="30"/>
    <x v="152"/>
    <x v="1"/>
    <s v="Cardiologia 1 - Emodinamica Sala Emodinamica"/>
    <s v="02/08/2018"/>
    <x v="0"/>
    <s v="25/06/2010"/>
    <m/>
    <m/>
    <n v="0"/>
    <m/>
    <m/>
    <m/>
    <x v="16"/>
    <x v="0"/>
    <x v="0"/>
    <s v="n.a."/>
    <n v="0"/>
    <n v="0"/>
    <n v="0"/>
    <n v="0"/>
    <n v="0"/>
    <n v="0"/>
  </r>
  <r>
    <m/>
    <x v="2"/>
    <x v="0"/>
    <s v="Niguarda"/>
    <x v="313"/>
    <x v="83"/>
    <x v="293"/>
    <x v="5"/>
    <x v="153"/>
    <x v="1"/>
    <s v="Cardiologia 1 - Emodinamica Sala Emodinamica"/>
    <s v="02/08/2018"/>
    <x v="0"/>
    <s v="25/06/2010"/>
    <m/>
    <m/>
    <n v="0"/>
    <m/>
    <m/>
    <m/>
    <x v="16"/>
    <x v="0"/>
    <x v="0"/>
    <s v="n.a."/>
    <n v="0"/>
    <n v="0"/>
    <n v="0"/>
    <n v="0"/>
    <n v="0"/>
    <n v="0"/>
  </r>
  <r>
    <m/>
    <x v="2"/>
    <x v="0"/>
    <s v="Niguarda"/>
    <x v="314"/>
    <x v="83"/>
    <x v="294"/>
    <x v="5"/>
    <x v="153"/>
    <x v="1"/>
    <s v="Cardiologia 1 - Emodinamica Sala Emodinamica"/>
    <s v="02/08/2018"/>
    <x v="0"/>
    <s v="25/06/2010"/>
    <m/>
    <m/>
    <n v="0"/>
    <m/>
    <m/>
    <m/>
    <x v="16"/>
    <x v="0"/>
    <x v="0"/>
    <s v="n.a."/>
    <n v="0"/>
    <n v="0"/>
    <n v="0"/>
    <n v="0"/>
    <n v="0"/>
    <n v="0"/>
  </r>
  <r>
    <m/>
    <x v="2"/>
    <x v="0"/>
    <s v="Niguarda"/>
    <x v="315"/>
    <x v="83"/>
    <x v="295"/>
    <x v="5"/>
    <x v="154"/>
    <x v="1"/>
    <s v="Cardiologia 1 - Emodinamica Sala Emodinamica"/>
    <s v="02/08/2018"/>
    <x v="0"/>
    <s v="25/06/2010"/>
    <m/>
    <m/>
    <n v="0"/>
    <m/>
    <m/>
    <m/>
    <x v="16"/>
    <x v="0"/>
    <x v="0"/>
    <s v="n.a."/>
    <n v="0"/>
    <n v="0"/>
    <n v="0"/>
    <n v="0"/>
    <n v="0"/>
    <n v="0"/>
  </r>
  <r>
    <m/>
    <x v="2"/>
    <x v="0"/>
    <s v="Niguarda"/>
    <x v="316"/>
    <x v="83"/>
    <x v="296"/>
    <x v="5"/>
    <x v="154"/>
    <x v="1"/>
    <s v="Cardiologia 1 - Emodinamica Sala Emodinamica"/>
    <s v="02/08/2018"/>
    <x v="0"/>
    <s v="25/06/2010"/>
    <m/>
    <m/>
    <n v="0"/>
    <m/>
    <m/>
    <m/>
    <x v="16"/>
    <x v="0"/>
    <x v="0"/>
    <s v="n.a."/>
    <n v="0"/>
    <n v="0"/>
    <n v="0"/>
    <n v="0"/>
    <n v="0"/>
    <n v="0"/>
  </r>
  <r>
    <m/>
    <x v="2"/>
    <x v="0"/>
    <s v="Niguarda"/>
    <x v="317"/>
    <x v="83"/>
    <x v="297"/>
    <x v="24"/>
    <x v="155"/>
    <x v="1"/>
    <s v="Cardiologia 1 - Emodinamica Sala Emodinamica"/>
    <s v="02/08/2018"/>
    <x v="0"/>
    <s v="25/06/2010"/>
    <m/>
    <m/>
    <n v="0"/>
    <m/>
    <m/>
    <m/>
    <x v="16"/>
    <x v="0"/>
    <x v="0"/>
    <s v="n.a."/>
    <n v="0"/>
    <n v="0"/>
    <n v="0"/>
    <n v="0"/>
    <n v="0"/>
    <n v="0"/>
  </r>
  <r>
    <m/>
    <x v="2"/>
    <x v="0"/>
    <s v="Niguarda"/>
    <x v="318"/>
    <x v="83"/>
    <x v="298"/>
    <x v="5"/>
    <x v="153"/>
    <x v="1"/>
    <s v="Cardiologia 1 - Emodinamica Sala Emodinamica"/>
    <s v="02/08/2018"/>
    <x v="0"/>
    <s v="25/06/2010"/>
    <m/>
    <m/>
    <n v="0"/>
    <m/>
    <m/>
    <m/>
    <x v="16"/>
    <x v="0"/>
    <x v="0"/>
    <s v="n.a."/>
    <n v="0"/>
    <n v="0"/>
    <n v="0"/>
    <n v="0"/>
    <n v="0"/>
    <n v="0"/>
  </r>
  <r>
    <m/>
    <x v="2"/>
    <x v="0"/>
    <s v="Niguarda"/>
    <x v="319"/>
    <x v="83"/>
    <x v="16"/>
    <x v="5"/>
    <x v="153"/>
    <x v="1"/>
    <s v="Cardiologia 1 - Emodinamica Sala Emodinamica"/>
    <s v="25/06/2018"/>
    <x v="0"/>
    <s v="25/06/2010"/>
    <m/>
    <m/>
    <n v="0"/>
    <m/>
    <m/>
    <m/>
    <x v="16"/>
    <x v="0"/>
    <x v="0"/>
    <s v="n.a."/>
    <n v="0"/>
    <n v="0"/>
    <n v="0"/>
    <n v="0"/>
    <n v="0"/>
    <n v="0"/>
  </r>
  <r>
    <m/>
    <x v="2"/>
    <x v="0"/>
    <s v="Niguarda"/>
    <x v="320"/>
    <x v="83"/>
    <x v="299"/>
    <x v="5"/>
    <x v="154"/>
    <x v="1"/>
    <s v="Cardiologia 1 - Emodinamica Sala Emodinamica"/>
    <s v="02/08/2018"/>
    <x v="0"/>
    <s v="25/06/2010"/>
    <m/>
    <m/>
    <n v="0"/>
    <m/>
    <m/>
    <m/>
    <x v="16"/>
    <x v="0"/>
    <x v="0"/>
    <s v="n.a."/>
    <n v="0"/>
    <n v="0"/>
    <n v="0"/>
    <n v="0"/>
    <n v="0"/>
    <n v="0"/>
  </r>
  <r>
    <m/>
    <x v="2"/>
    <x v="0"/>
    <s v="Niguarda"/>
    <x v="321"/>
    <x v="83"/>
    <x v="300"/>
    <x v="10"/>
    <x v="156"/>
    <x v="1"/>
    <s v="Cardiologia 1 - Emodinamica Sala Emodinamica"/>
    <s v="02/08/2018"/>
    <x v="0"/>
    <s v="25/06/2010"/>
    <m/>
    <m/>
    <n v="0"/>
    <m/>
    <m/>
    <m/>
    <x v="16"/>
    <x v="0"/>
    <x v="0"/>
    <s v="n.a."/>
    <n v="0"/>
    <n v="0"/>
    <n v="0"/>
    <n v="0"/>
    <n v="0"/>
    <n v="0"/>
  </r>
  <r>
    <m/>
    <x v="2"/>
    <x v="0"/>
    <s v="Niguarda"/>
    <x v="322"/>
    <x v="83"/>
    <x v="301"/>
    <x v="10"/>
    <x v="157"/>
    <x v="1"/>
    <s v="Cardiologia 1 - Emodinamica Sala Emodinamica"/>
    <s v="02/08/2018"/>
    <x v="0"/>
    <s v="25/06/2010"/>
    <m/>
    <m/>
    <n v="0"/>
    <m/>
    <m/>
    <m/>
    <x v="16"/>
    <x v="0"/>
    <x v="0"/>
    <s v="n.a."/>
    <n v="0"/>
    <n v="0"/>
    <n v="0"/>
    <n v="0"/>
    <n v="0"/>
    <n v="0"/>
  </r>
  <r>
    <m/>
    <x v="2"/>
    <x v="0"/>
    <s v="Niguarda"/>
    <x v="323"/>
    <x v="83"/>
    <x v="302"/>
    <x v="47"/>
    <x v="158"/>
    <x v="1"/>
    <s v="Cardiologia 1 - Emodinamica Sala Emodinamica"/>
    <s v="02/08/2018"/>
    <x v="0"/>
    <s v="25/06/2010"/>
    <m/>
    <m/>
    <m/>
    <m/>
    <m/>
    <m/>
    <x v="16"/>
    <x v="0"/>
    <x v="0"/>
    <s v="n.a."/>
    <n v="0"/>
    <n v="0"/>
    <n v="0"/>
    <n v="0"/>
    <n v="0"/>
    <n v="0"/>
  </r>
  <r>
    <m/>
    <x v="2"/>
    <x v="0"/>
    <s v="Niguarda"/>
    <x v="324"/>
    <x v="83"/>
    <x v="303"/>
    <x v="10"/>
    <x v="19"/>
    <x v="1"/>
    <s v="Cardiologia 1 - Emodinamica Sala Emodinamica"/>
    <s v="02/08/2018"/>
    <x v="0"/>
    <s v="25/06/2010"/>
    <m/>
    <m/>
    <n v="0"/>
    <m/>
    <m/>
    <m/>
    <x v="16"/>
    <x v="0"/>
    <x v="0"/>
    <s v="n.a."/>
    <n v="0"/>
    <n v="0"/>
    <n v="0"/>
    <n v="0"/>
    <n v="0"/>
    <n v="0"/>
  </r>
  <r>
    <m/>
    <x v="2"/>
    <x v="0"/>
    <s v="Niguarda"/>
    <x v="325"/>
    <x v="83"/>
    <x v="304"/>
    <x v="10"/>
    <x v="19"/>
    <x v="1"/>
    <s v="Cardiologia 1 - Emodinamica Sala Emodinamica"/>
    <s v="02/08/2018"/>
    <x v="0"/>
    <s v="25/06/2010"/>
    <m/>
    <m/>
    <n v="0"/>
    <m/>
    <m/>
    <m/>
    <x v="16"/>
    <x v="0"/>
    <x v="0"/>
    <s v="n.a."/>
    <n v="0"/>
    <n v="0"/>
    <n v="0"/>
    <n v="0"/>
    <n v="0"/>
    <n v="0"/>
  </r>
  <r>
    <m/>
    <x v="2"/>
    <x v="0"/>
    <s v="Niguarda"/>
    <x v="326"/>
    <x v="84"/>
    <x v="305"/>
    <x v="61"/>
    <x v="159"/>
    <x v="1"/>
    <s v="Radiologia Attivita' Diagnostica Ospedaliera Blocco SUD"/>
    <s v="02/08/2018"/>
    <x v="0"/>
    <s v="28/07/2010"/>
    <m/>
    <m/>
    <n v="122"/>
    <n v="18400"/>
    <s v="4701000030/ING /225-23C_x000a_4701000030/ING /845-23B"/>
    <s v="2023-ANIG-34439_x000a_2023-ANIG-34918"/>
    <x v="13"/>
    <x v="0"/>
    <x v="0"/>
    <s v="n.a."/>
    <n v="14999.999999999998"/>
    <n v="15000"/>
    <n v="15000"/>
    <n v="15000"/>
    <n v="14999.999999999998"/>
    <n v="75000"/>
  </r>
  <r>
    <m/>
    <x v="2"/>
    <x v="0"/>
    <s v="Niguarda"/>
    <x v="327"/>
    <x v="84"/>
    <x v="306"/>
    <x v="24"/>
    <x v="160"/>
    <x v="1"/>
    <s v="Radiologia Attivita' Diagnostica Ospedaliera Blocco SUD"/>
    <s v="02/08/2018"/>
    <x v="0"/>
    <s v="28/07/2010"/>
    <m/>
    <m/>
    <m/>
    <m/>
    <m/>
    <m/>
    <x v="16"/>
    <x v="0"/>
    <x v="0"/>
    <s v="n.a."/>
    <n v="0"/>
    <n v="0"/>
    <n v="0"/>
    <n v="0"/>
    <n v="0"/>
    <n v="0"/>
  </r>
  <r>
    <m/>
    <x v="2"/>
    <x v="0"/>
    <s v="Niguarda"/>
    <x v="328"/>
    <x v="84"/>
    <x v="307"/>
    <x v="26"/>
    <x v="161"/>
    <x v="1"/>
    <s v="Radiologia Attivita' Diagnostica Ospedaliera Blocco SUD"/>
    <s v="02/08/2018"/>
    <x v="0"/>
    <s v="28/07/2010"/>
    <m/>
    <m/>
    <m/>
    <m/>
    <m/>
    <m/>
    <x v="16"/>
    <x v="0"/>
    <x v="0"/>
    <s v="n.a."/>
    <n v="0"/>
    <n v="0"/>
    <n v="0"/>
    <n v="0"/>
    <n v="0"/>
    <n v="0"/>
  </r>
  <r>
    <m/>
    <x v="2"/>
    <x v="0"/>
    <s v="Niguarda"/>
    <x v="329"/>
    <x v="84"/>
    <x v="308"/>
    <x v="25"/>
    <x v="162"/>
    <x v="1"/>
    <s v="Radiologia Attivita' Diagnostica Ospedaliera Blocco SUD"/>
    <s v="02/08/2018"/>
    <x v="0"/>
    <s v="28/07/2010"/>
    <m/>
    <m/>
    <m/>
    <m/>
    <m/>
    <m/>
    <x v="16"/>
    <x v="0"/>
    <x v="0"/>
    <s v="n.a."/>
    <n v="0"/>
    <n v="0"/>
    <n v="0"/>
    <n v="0"/>
    <n v="0"/>
    <n v="0"/>
  </r>
  <r>
    <m/>
    <x v="2"/>
    <x v="0"/>
    <s v="Niguarda"/>
    <x v="330"/>
    <x v="84"/>
    <x v="309"/>
    <x v="1"/>
    <x v="163"/>
    <x v="1"/>
    <s v="Radiologia Attivita' Diagnostica Ospedaliera Blocco SUD"/>
    <s v="02/08/2018"/>
    <x v="0"/>
    <s v="28/07/2010"/>
    <m/>
    <m/>
    <m/>
    <m/>
    <m/>
    <m/>
    <x v="16"/>
    <x v="0"/>
    <x v="0"/>
    <s v="n.a."/>
    <n v="0"/>
    <n v="0"/>
    <n v="0"/>
    <n v="0"/>
    <n v="0"/>
    <n v="0"/>
  </r>
  <r>
    <m/>
    <x v="2"/>
    <x v="0"/>
    <s v="Niguarda"/>
    <x v="331"/>
    <x v="84"/>
    <x v="310"/>
    <x v="10"/>
    <x v="164"/>
    <x v="1"/>
    <s v="Radiologia Attivita' Diagnostica Ospedaliera Blocco SUD"/>
    <s v="02/08/2018"/>
    <x v="0"/>
    <s v="28/07/2010"/>
    <m/>
    <m/>
    <m/>
    <m/>
    <m/>
    <m/>
    <x v="16"/>
    <x v="0"/>
    <x v="0"/>
    <s v="n.a."/>
    <n v="0"/>
    <n v="0"/>
    <n v="0"/>
    <n v="0"/>
    <n v="0"/>
    <n v="0"/>
  </r>
  <r>
    <m/>
    <x v="2"/>
    <x v="0"/>
    <s v="Niguarda"/>
    <x v="332"/>
    <x v="84"/>
    <x v="16"/>
    <x v="62"/>
    <x v="6"/>
    <x v="1"/>
    <s v="Radiologia Attivita' Diagnostica Ospedaliera Blocco SUD"/>
    <s v="02/08/2018"/>
    <x v="0"/>
    <s v="28/07/2010"/>
    <m/>
    <m/>
    <m/>
    <m/>
    <m/>
    <m/>
    <x v="16"/>
    <x v="0"/>
    <x v="0"/>
    <s v="n.a."/>
    <n v="0"/>
    <n v="0"/>
    <n v="0"/>
    <n v="0"/>
    <n v="0"/>
    <n v="0"/>
  </r>
  <r>
    <m/>
    <x v="2"/>
    <x v="0"/>
    <s v="Niguarda"/>
    <x v="333"/>
    <x v="85"/>
    <x v="311"/>
    <x v="61"/>
    <x v="165"/>
    <x v="1"/>
    <s v="Radiologia Attivita' Diagnostica Ospedaliera Blocco SUD"/>
    <s v="02/08/2018"/>
    <x v="0"/>
    <s v="28/07/2010"/>
    <m/>
    <m/>
    <n v="122"/>
    <n v="18400"/>
    <s v="4701000030/ING /225-23C_x000a_4701000030/ING /845-23B"/>
    <s v="2023-ANIG-34439_x000a_2023-ANIG-34918"/>
    <x v="13"/>
    <x v="0"/>
    <x v="0"/>
    <s v="n.a."/>
    <n v="14999.999999999998"/>
    <n v="15000"/>
    <n v="15000"/>
    <n v="15000"/>
    <n v="14999.999999999998"/>
    <n v="75000"/>
  </r>
  <r>
    <m/>
    <x v="2"/>
    <x v="0"/>
    <s v="Niguarda"/>
    <x v="334"/>
    <x v="85"/>
    <x v="312"/>
    <x v="24"/>
    <x v="160"/>
    <x v="1"/>
    <s v="Radiologia Attivita' Diagnostica Ospedaliera Blocco SUD"/>
    <s v="02/08/2018"/>
    <x v="0"/>
    <s v="28/07/2010"/>
    <m/>
    <m/>
    <m/>
    <m/>
    <m/>
    <m/>
    <x v="16"/>
    <x v="0"/>
    <x v="0"/>
    <s v="n.a."/>
    <n v="0"/>
    <n v="0"/>
    <n v="0"/>
    <n v="0"/>
    <n v="0"/>
    <n v="0"/>
  </r>
  <r>
    <m/>
    <x v="2"/>
    <x v="0"/>
    <s v="Niguarda"/>
    <x v="335"/>
    <x v="85"/>
    <x v="313"/>
    <x v="10"/>
    <x v="164"/>
    <x v="1"/>
    <s v="Radiologia Attivita' Diagnostica Ospedaliera Blocco SUD"/>
    <s v="02/08/2018"/>
    <x v="0"/>
    <s v="28/07/2010"/>
    <m/>
    <m/>
    <m/>
    <m/>
    <m/>
    <m/>
    <x v="16"/>
    <x v="0"/>
    <x v="0"/>
    <s v="n.a."/>
    <n v="0"/>
    <n v="0"/>
    <n v="0"/>
    <n v="0"/>
    <n v="0"/>
    <n v="0"/>
  </r>
  <r>
    <m/>
    <x v="2"/>
    <x v="0"/>
    <s v="Niguarda"/>
    <x v="336"/>
    <x v="85"/>
    <x v="314"/>
    <x v="26"/>
    <x v="161"/>
    <x v="1"/>
    <s v="Radiologia Attivita' Diagnostica Ospedaliera Blocco SUD"/>
    <s v="02/08/2018"/>
    <x v="0"/>
    <s v="28/07/2010"/>
    <m/>
    <m/>
    <m/>
    <m/>
    <m/>
    <m/>
    <x v="16"/>
    <x v="0"/>
    <x v="0"/>
    <s v="n.a."/>
    <n v="0"/>
    <n v="0"/>
    <n v="0"/>
    <n v="0"/>
    <n v="0"/>
    <n v="0"/>
  </r>
  <r>
    <m/>
    <x v="2"/>
    <x v="0"/>
    <s v="Niguarda"/>
    <x v="337"/>
    <x v="85"/>
    <x v="315"/>
    <x v="7"/>
    <x v="166"/>
    <x v="1"/>
    <s v="Radiologia Attivita' Diagnostica Ospedaliera Blocco SUD"/>
    <s v="02/08/2018"/>
    <x v="0"/>
    <s v="28/07/2010"/>
    <m/>
    <m/>
    <m/>
    <m/>
    <m/>
    <m/>
    <x v="16"/>
    <x v="0"/>
    <x v="0"/>
    <s v="n.a."/>
    <n v="0"/>
    <n v="0"/>
    <n v="0"/>
    <n v="0"/>
    <n v="0"/>
    <n v="0"/>
  </r>
  <r>
    <m/>
    <x v="2"/>
    <x v="0"/>
    <s v="Niguarda"/>
    <x v="338"/>
    <x v="85"/>
    <x v="316"/>
    <x v="1"/>
    <x v="163"/>
    <x v="1"/>
    <s v="Radiologia Attivita' Diagnostica Ospedaliera Blocco SUD"/>
    <s v="02/08/2018"/>
    <x v="0"/>
    <s v="28/07/2010"/>
    <m/>
    <m/>
    <m/>
    <m/>
    <m/>
    <m/>
    <x v="16"/>
    <x v="0"/>
    <x v="0"/>
    <s v="n.a."/>
    <n v="0"/>
    <n v="0"/>
    <n v="0"/>
    <n v="0"/>
    <n v="0"/>
    <n v="0"/>
  </r>
  <r>
    <m/>
    <x v="2"/>
    <x v="0"/>
    <s v="Niguarda"/>
    <x v="339"/>
    <x v="85"/>
    <x v="317"/>
    <x v="25"/>
    <x v="162"/>
    <x v="1"/>
    <s v="Radiologia Attivita' Diagnostica Ospedaliera Blocco SUD"/>
    <s v="02/08/2018"/>
    <x v="0"/>
    <s v="28/07/2010"/>
    <m/>
    <m/>
    <m/>
    <m/>
    <m/>
    <m/>
    <x v="16"/>
    <x v="0"/>
    <x v="0"/>
    <s v="n.a."/>
    <n v="0"/>
    <n v="0"/>
    <n v="0"/>
    <n v="0"/>
    <n v="0"/>
    <n v="0"/>
  </r>
  <r>
    <m/>
    <x v="2"/>
    <x v="0"/>
    <s v="Niguarda"/>
    <x v="340"/>
    <x v="85"/>
    <x v="16"/>
    <x v="10"/>
    <x v="19"/>
    <x v="1"/>
    <s v="Radiologia Attivita' Diagnostica Ospedaliera Blocco SUD"/>
    <s v="02/08/2018"/>
    <x v="0"/>
    <s v="28/07/2010"/>
    <m/>
    <m/>
    <n v="0"/>
    <m/>
    <m/>
    <m/>
    <x v="16"/>
    <x v="0"/>
    <x v="0"/>
    <s v="n.a."/>
    <n v="0"/>
    <n v="0"/>
    <n v="0"/>
    <n v="0"/>
    <n v="0"/>
    <n v="0"/>
  </r>
  <r>
    <m/>
    <x v="2"/>
    <x v="0"/>
    <s v="Niguarda"/>
    <x v="341"/>
    <x v="86"/>
    <x v="318"/>
    <x v="42"/>
    <x v="167"/>
    <x v="1"/>
    <s v="Medicina d'Urgenza e Pronto Soccorso Attivita' di Pronto Soccorso"/>
    <s v="16/12/2018"/>
    <x v="0"/>
    <s v="14/12/2015"/>
    <m/>
    <m/>
    <n v="8627.02"/>
    <n v="1019.91"/>
    <s v="4701000030/ING /225-23C_x000a_4701000030/ING /845-23B"/>
    <s v="2023-ANIG-34439_x000a_2023-ANIG-34918"/>
    <x v="26"/>
    <x v="0"/>
    <x v="0"/>
    <s v="n.a."/>
    <n v="1100"/>
    <n v="1100"/>
    <n v="1100"/>
    <n v="1100"/>
    <n v="1100"/>
    <n v="5500"/>
  </r>
  <r>
    <m/>
    <x v="2"/>
    <x v="0"/>
    <s v="Niguarda"/>
    <x v="342"/>
    <x v="86"/>
    <x v="319"/>
    <x v="49"/>
    <x v="168"/>
    <x v="1"/>
    <s v="Medicina d'Urgenza e Pronto Soccorso Attivita' di Pronto Soccorso"/>
    <s v="16/12/2018"/>
    <x v="0"/>
    <s v="16/12/2015"/>
    <m/>
    <m/>
    <n v="0"/>
    <m/>
    <m/>
    <m/>
    <x v="16"/>
    <x v="0"/>
    <x v="0"/>
    <s v="n.a."/>
    <n v="0"/>
    <n v="0"/>
    <n v="0"/>
    <n v="0"/>
    <n v="0"/>
    <n v="0"/>
  </r>
  <r>
    <m/>
    <x v="2"/>
    <x v="0"/>
    <s v="Niguarda"/>
    <x v="343"/>
    <x v="87"/>
    <x v="320"/>
    <x v="42"/>
    <x v="167"/>
    <x v="1"/>
    <s v="Medicina d'Urgenza e Pronto Soccorso Attivita' di Pronto Soccorso"/>
    <m/>
    <x v="0"/>
    <s v="14/12/2015"/>
    <m/>
    <m/>
    <n v="8627.02"/>
    <n v="1019.91"/>
    <s v="4701000030/ING /225-23C_x000a_4701000030/ING /845-23B"/>
    <s v="2023-ANIG-34439_x000a_2023-ANIG-34918"/>
    <x v="26"/>
    <x v="0"/>
    <x v="0"/>
    <s v="n.a."/>
    <n v="1100"/>
    <n v="1100"/>
    <n v="1100"/>
    <n v="1100"/>
    <n v="1100"/>
    <n v="5500"/>
  </r>
  <r>
    <m/>
    <x v="2"/>
    <x v="0"/>
    <s v="Niguarda"/>
    <x v="344"/>
    <x v="87"/>
    <x v="321"/>
    <x v="49"/>
    <x v="168"/>
    <x v="1"/>
    <s v="Medicina d'Urgenza e Pronto Soccorso Attivita' di Pronto Soccorso"/>
    <s v="16/12/2018"/>
    <x v="0"/>
    <s v="16/12/2015"/>
    <m/>
    <m/>
    <n v="0"/>
    <m/>
    <m/>
    <m/>
    <x v="16"/>
    <x v="0"/>
    <x v="0"/>
    <s v="n.a."/>
    <n v="0"/>
    <n v="0"/>
    <n v="0"/>
    <n v="0"/>
    <n v="0"/>
    <n v="0"/>
  </r>
  <r>
    <m/>
    <x v="2"/>
    <x v="0"/>
    <s v="Niguarda"/>
    <x v="345"/>
    <x v="88"/>
    <x v="322"/>
    <x v="42"/>
    <x v="167"/>
    <x v="1"/>
    <s v="Medicina d'Urgenza e Pronto Soccorso Attivita' di Pronto Soccorso"/>
    <s v="16/12/2018"/>
    <x v="0"/>
    <s v="14/12/2015"/>
    <m/>
    <m/>
    <n v="8627.02"/>
    <n v="1019.91"/>
    <s v="4701000030/ING /225-23C_x000a_4701000030/ING /845-23B"/>
    <s v="2023-ANIG-34439_x000a_2023-ANIG-34918"/>
    <x v="26"/>
    <x v="0"/>
    <x v="0"/>
    <s v="n.a."/>
    <n v="1100"/>
    <n v="1100"/>
    <n v="1100"/>
    <n v="1100"/>
    <n v="1100"/>
    <n v="5500"/>
  </r>
  <r>
    <m/>
    <x v="2"/>
    <x v="0"/>
    <s v="Niguarda"/>
    <x v="346"/>
    <x v="88"/>
    <x v="323"/>
    <x v="49"/>
    <x v="168"/>
    <x v="1"/>
    <s v="Medicina d'Urgenza e Pronto Soccorso Attivita' di Pronto Soccorso"/>
    <s v="16/12/2018"/>
    <x v="0"/>
    <s v="16/12/2015"/>
    <m/>
    <m/>
    <n v="0"/>
    <m/>
    <m/>
    <m/>
    <x v="16"/>
    <x v="0"/>
    <x v="0"/>
    <s v="n.a."/>
    <n v="0"/>
    <n v="0"/>
    <n v="0"/>
    <n v="0"/>
    <n v="0"/>
    <n v="0"/>
  </r>
  <r>
    <m/>
    <x v="2"/>
    <x v="0"/>
    <s v="Niguarda"/>
    <x v="347"/>
    <x v="89"/>
    <x v="324"/>
    <x v="42"/>
    <x v="167"/>
    <x v="1"/>
    <s v="Medicina d'Urgenza e Pronto Soccorso Attivita' di Pronto Soccorso"/>
    <m/>
    <x v="0"/>
    <s v="14/12/2015"/>
    <m/>
    <m/>
    <n v="8627.02"/>
    <n v="1019.91"/>
    <s v="4701000030/ING /225-23C_x000a_4701000030/ING /845-23B"/>
    <s v="2023-ANIG-34439_x000a_2023-ANIG-34918"/>
    <x v="26"/>
    <x v="0"/>
    <x v="0"/>
    <s v="n.a."/>
    <n v="1100"/>
    <n v="1100"/>
    <n v="1100"/>
    <n v="1100"/>
    <n v="1100"/>
    <n v="5500"/>
  </r>
  <r>
    <m/>
    <x v="2"/>
    <x v="0"/>
    <s v="Niguarda"/>
    <x v="348"/>
    <x v="89"/>
    <x v="325"/>
    <x v="49"/>
    <x v="168"/>
    <x v="1"/>
    <s v="Medicina d'Urgenza e Pronto Soccorso Attivita' di Pronto Soccorso"/>
    <s v="16/12/2018"/>
    <x v="0"/>
    <s v="16/12/2015"/>
    <m/>
    <m/>
    <n v="0"/>
    <m/>
    <m/>
    <m/>
    <x v="16"/>
    <x v="0"/>
    <x v="0"/>
    <s v="n.a."/>
    <n v="0"/>
    <n v="0"/>
    <n v="0"/>
    <n v="0"/>
    <n v="0"/>
    <n v="0"/>
  </r>
  <r>
    <m/>
    <x v="2"/>
    <x v="0"/>
    <s v="Niguarda"/>
    <x v="349"/>
    <x v="90"/>
    <x v="326"/>
    <x v="42"/>
    <x v="167"/>
    <x v="1"/>
    <s v="Medicina d'Urgenza e Pronto Soccorso Attivita' di Pronto Soccorso"/>
    <m/>
    <x v="0"/>
    <s v="14/12/2015"/>
    <m/>
    <m/>
    <n v="8627.0300000000007"/>
    <n v="1019.91"/>
    <s v="4701000030/ING /225-23C_x000a_4701000030/ING /845-23B"/>
    <s v="2023-ANIG-34439_x000a_2023-ANIG-34918"/>
    <x v="26"/>
    <x v="0"/>
    <x v="0"/>
    <s v="n.a."/>
    <n v="1100"/>
    <n v="1100"/>
    <n v="1100"/>
    <n v="1100"/>
    <n v="1100"/>
    <n v="5500"/>
  </r>
  <r>
    <m/>
    <x v="2"/>
    <x v="0"/>
    <s v="Niguarda"/>
    <x v="350"/>
    <x v="90"/>
    <x v="327"/>
    <x v="49"/>
    <x v="168"/>
    <x v="1"/>
    <s v="Medicina d'Urgenza e Pronto Soccorso Attivita' di Pronto Soccorso"/>
    <s v="16/12/2018"/>
    <x v="0"/>
    <s v="16/12/2015"/>
    <m/>
    <m/>
    <n v="0"/>
    <m/>
    <m/>
    <m/>
    <x v="16"/>
    <x v="0"/>
    <x v="0"/>
    <s v="n.a."/>
    <n v="0"/>
    <n v="0"/>
    <n v="0"/>
    <n v="0"/>
    <n v="0"/>
    <n v="0"/>
  </r>
  <r>
    <m/>
    <x v="2"/>
    <x v="0"/>
    <s v="Niguarda"/>
    <x v="351"/>
    <x v="91"/>
    <x v="328"/>
    <x v="43"/>
    <x v="169"/>
    <x v="1"/>
    <s v="Medicina d'Urgenza e Pronto Soccorso Attivita' di Pronto Soccorso"/>
    <s v="16/12/2018"/>
    <x v="0"/>
    <s v="14/12/2015"/>
    <m/>
    <m/>
    <n v="14752"/>
    <n v="1706.26"/>
    <s v="4701000030/ING /225-23C_x000a_4701000030/ING /845-23B"/>
    <s v="2023-ANIG-34439_x000a_2023-ANIG-34918"/>
    <x v="26"/>
    <x v="0"/>
    <x v="0"/>
    <s v="n.a."/>
    <n v="1100"/>
    <n v="1100"/>
    <n v="1100"/>
    <n v="1100"/>
    <n v="1100"/>
    <n v="5500"/>
  </r>
  <r>
    <m/>
    <x v="2"/>
    <x v="0"/>
    <s v="Niguarda"/>
    <x v="352"/>
    <x v="91"/>
    <x v="329"/>
    <x v="44"/>
    <x v="133"/>
    <x v="1"/>
    <s v="Medicina d'Urgenza e Pronto Soccorso Attivita' di Pronto Soccorso"/>
    <s v="16/12/2018"/>
    <x v="0"/>
    <s v="16/12/2015"/>
    <m/>
    <m/>
    <n v="0"/>
    <m/>
    <m/>
    <m/>
    <x v="16"/>
    <x v="0"/>
    <x v="0"/>
    <s v="n.a."/>
    <n v="0"/>
    <n v="0"/>
    <n v="0"/>
    <n v="0"/>
    <n v="0"/>
    <n v="0"/>
  </r>
  <r>
    <m/>
    <x v="2"/>
    <x v="0"/>
    <s v="Niguarda"/>
    <x v="353"/>
    <x v="91"/>
    <x v="330"/>
    <x v="63"/>
    <x v="6"/>
    <x v="1"/>
    <s v="Medicina d'Urgenza e Pronto Soccorso Attivita' di Pronto Soccorso"/>
    <s v="16/12/2018"/>
    <x v="0"/>
    <s v="17/12/2015"/>
    <m/>
    <m/>
    <n v="0"/>
    <m/>
    <m/>
    <m/>
    <x v="16"/>
    <x v="0"/>
    <x v="0"/>
    <s v="n.a."/>
    <n v="0"/>
    <n v="0"/>
    <n v="0"/>
    <n v="0"/>
    <n v="0"/>
    <n v="0"/>
  </r>
  <r>
    <m/>
    <x v="2"/>
    <x v="0"/>
    <s v="Niguarda"/>
    <x v="354"/>
    <x v="92"/>
    <x v="331"/>
    <x v="42"/>
    <x v="167"/>
    <x v="1"/>
    <s v="Medicina d'Urgenza e Pronto Soccorso Attivita' di Pronto Soccorso"/>
    <s v="16/12/2018"/>
    <x v="0"/>
    <s v="14/12/2015"/>
    <m/>
    <m/>
    <n v="6722.58"/>
    <n v="1019.91"/>
    <s v="4701000030/ING /225-23C_x000a_4701000030/ING /845-23B"/>
    <s v="2023-ANIG-34439_x000a_2023-ANIG-34918"/>
    <x v="26"/>
    <x v="0"/>
    <x v="0"/>
    <s v="n.a."/>
    <n v="1100"/>
    <n v="1100"/>
    <n v="1100"/>
    <n v="1100"/>
    <n v="1100"/>
    <n v="5500"/>
  </r>
  <r>
    <m/>
    <x v="2"/>
    <x v="0"/>
    <s v="Niguarda"/>
    <x v="355"/>
    <x v="92"/>
    <x v="332"/>
    <x v="49"/>
    <x v="168"/>
    <x v="1"/>
    <s v="Medicina d'Urgenza e Pronto Soccorso Attivita' di Pronto Soccorso"/>
    <s v="16/12/2018"/>
    <x v="0"/>
    <s v="16/12/2015"/>
    <m/>
    <m/>
    <n v="0"/>
    <m/>
    <m/>
    <m/>
    <x v="16"/>
    <x v="0"/>
    <x v="0"/>
    <s v="n.a."/>
    <n v="0"/>
    <n v="0"/>
    <n v="0"/>
    <n v="0"/>
    <n v="0"/>
    <n v="0"/>
  </r>
  <r>
    <m/>
    <x v="2"/>
    <x v="0"/>
    <s v="Niguarda"/>
    <x v="356"/>
    <x v="92"/>
    <x v="333"/>
    <x v="49"/>
    <x v="170"/>
    <x v="1"/>
    <s v="Medicina d'Urgenza e Pronto Soccorso Attivita' di Pronto Soccorso"/>
    <s v="16/12/2018"/>
    <x v="0"/>
    <s v="16/12/2015"/>
    <m/>
    <m/>
    <n v="0"/>
    <m/>
    <m/>
    <m/>
    <x v="16"/>
    <x v="0"/>
    <x v="0"/>
    <s v="n.a."/>
    <n v="0"/>
    <n v="0"/>
    <n v="0"/>
    <n v="0"/>
    <n v="0"/>
    <n v="0"/>
  </r>
  <r>
    <m/>
    <x v="2"/>
    <x v="0"/>
    <s v="Niguarda"/>
    <x v="357"/>
    <x v="93"/>
    <x v="334"/>
    <x v="42"/>
    <x v="167"/>
    <x v="1"/>
    <s v="Medicina d'Urgenza e Pronto Soccorso Attivita' di Pronto Soccorso"/>
    <s v="16/12/2018"/>
    <x v="0"/>
    <s v="14/12/2015"/>
    <m/>
    <m/>
    <n v="6722.58"/>
    <n v="1019.91"/>
    <s v="4701000030/ING /225-23C_x000a_4701000030/ING /845-23B"/>
    <s v="2023-ANIG-34439_x000a_2023-ANIG-34918"/>
    <x v="26"/>
    <x v="0"/>
    <x v="0"/>
    <s v="n.a."/>
    <n v="1100"/>
    <n v="1100"/>
    <n v="1100"/>
    <n v="1100"/>
    <n v="1100"/>
    <n v="5500"/>
  </r>
  <r>
    <m/>
    <x v="2"/>
    <x v="0"/>
    <s v="Niguarda"/>
    <x v="358"/>
    <x v="93"/>
    <x v="335"/>
    <x v="49"/>
    <x v="168"/>
    <x v="1"/>
    <s v="Medicina d'Urgenza e Pronto Soccorso Attivita' di Pronto Soccorso"/>
    <s v="16/12/2018"/>
    <x v="0"/>
    <s v="16/12/2015"/>
    <m/>
    <m/>
    <n v="0"/>
    <m/>
    <m/>
    <m/>
    <x v="16"/>
    <x v="0"/>
    <x v="0"/>
    <s v="n.a."/>
    <n v="0"/>
    <n v="0"/>
    <n v="0"/>
    <n v="0"/>
    <n v="0"/>
    <n v="0"/>
  </r>
  <r>
    <m/>
    <x v="2"/>
    <x v="0"/>
    <s v="Niguarda"/>
    <x v="359"/>
    <x v="93"/>
    <x v="336"/>
    <x v="49"/>
    <x v="170"/>
    <x v="1"/>
    <s v="Medicina d'Urgenza e Pronto Soccorso Attivita' di Pronto Soccorso"/>
    <s v="16/12/2018"/>
    <x v="0"/>
    <s v="16/12/2015"/>
    <m/>
    <m/>
    <n v="0"/>
    <m/>
    <m/>
    <m/>
    <x v="16"/>
    <x v="0"/>
    <x v="0"/>
    <s v="n.a."/>
    <n v="0"/>
    <n v="0"/>
    <n v="0"/>
    <n v="0"/>
    <n v="0"/>
    <n v="0"/>
  </r>
  <r>
    <m/>
    <x v="2"/>
    <x v="0"/>
    <s v="Niguarda"/>
    <x v="360"/>
    <x v="94"/>
    <x v="337"/>
    <x v="42"/>
    <x v="167"/>
    <x v="1"/>
    <s v="Medicina d'Urgenza e Pronto Soccorso Attivita' di Pronto Soccorso"/>
    <s v="16/12/2018"/>
    <x v="0"/>
    <s v="14/12/2015"/>
    <m/>
    <m/>
    <n v="6722.58"/>
    <n v="1019.91"/>
    <s v="4701000030/ING /225-23C_x000a_4701000030/ING /845-23B"/>
    <s v="2023-ANIG-34439_x000a_2023-ANIG-34918"/>
    <x v="26"/>
    <x v="0"/>
    <x v="0"/>
    <s v="n.a."/>
    <n v="1100"/>
    <n v="1100"/>
    <n v="1100"/>
    <n v="1100"/>
    <n v="1100"/>
    <n v="5500"/>
  </r>
  <r>
    <m/>
    <x v="2"/>
    <x v="0"/>
    <s v="Niguarda"/>
    <x v="361"/>
    <x v="94"/>
    <x v="338"/>
    <x v="49"/>
    <x v="168"/>
    <x v="1"/>
    <s v="Medicina d'Urgenza e Pronto Soccorso Attivita' di Pronto Soccorso"/>
    <s v="16/12/2018"/>
    <x v="0"/>
    <s v="16/12/2015"/>
    <m/>
    <m/>
    <n v="0"/>
    <m/>
    <m/>
    <m/>
    <x v="16"/>
    <x v="0"/>
    <x v="0"/>
    <s v="n.a."/>
    <n v="0"/>
    <n v="0"/>
    <n v="0"/>
    <n v="0"/>
    <n v="0"/>
    <n v="0"/>
  </r>
  <r>
    <m/>
    <x v="2"/>
    <x v="0"/>
    <s v="Niguarda"/>
    <x v="362"/>
    <x v="94"/>
    <x v="339"/>
    <x v="49"/>
    <x v="170"/>
    <x v="1"/>
    <s v="Medicina d'Urgenza e Pronto Soccorso Attivita' di Pronto Soccorso"/>
    <s v="16/12/2018"/>
    <x v="0"/>
    <s v="16/12/2015"/>
    <m/>
    <m/>
    <n v="0"/>
    <m/>
    <m/>
    <m/>
    <x v="16"/>
    <x v="0"/>
    <x v="0"/>
    <s v="n.a."/>
    <n v="0"/>
    <n v="0"/>
    <n v="0"/>
    <n v="0"/>
    <n v="0"/>
    <n v="0"/>
  </r>
  <r>
    <m/>
    <x v="2"/>
    <x v="0"/>
    <s v="Niguarda"/>
    <x v="363"/>
    <x v="95"/>
    <x v="340"/>
    <x v="42"/>
    <x v="167"/>
    <x v="1"/>
    <s v="Medicina d'Urgenza e Pronto Soccorso Attivita' di Pronto Soccorso"/>
    <s v="16/12/2018"/>
    <x v="0"/>
    <s v="14/12/2015"/>
    <m/>
    <m/>
    <n v="6722.58"/>
    <n v="1019.91"/>
    <s v="4701000030/ING /225-23C_x000a_4701000030/ING /845-23B"/>
    <s v="2023-ANIG-34439_x000a_2023-ANIG-34918"/>
    <x v="26"/>
    <x v="0"/>
    <x v="0"/>
    <s v="n.a."/>
    <n v="1100"/>
    <n v="1100"/>
    <n v="1100"/>
    <n v="1100"/>
    <n v="1100"/>
    <n v="5500"/>
  </r>
  <r>
    <m/>
    <x v="2"/>
    <x v="0"/>
    <s v="Niguarda"/>
    <x v="364"/>
    <x v="95"/>
    <x v="341"/>
    <x v="49"/>
    <x v="168"/>
    <x v="1"/>
    <s v="Medicina d'Urgenza e Pronto Soccorso Attivita' di Pronto Soccorso"/>
    <s v="16/12/2018"/>
    <x v="0"/>
    <s v="16/12/2015"/>
    <m/>
    <m/>
    <n v="0"/>
    <m/>
    <m/>
    <m/>
    <x v="16"/>
    <x v="0"/>
    <x v="0"/>
    <s v="n.a."/>
    <n v="0"/>
    <n v="0"/>
    <n v="0"/>
    <n v="0"/>
    <n v="0"/>
    <n v="0"/>
  </r>
  <r>
    <m/>
    <x v="2"/>
    <x v="0"/>
    <s v="Niguarda"/>
    <x v="365"/>
    <x v="95"/>
    <x v="342"/>
    <x v="49"/>
    <x v="170"/>
    <x v="1"/>
    <s v="Medicina d'Urgenza e Pronto Soccorso Attivita' di Pronto Soccorso"/>
    <s v="16/12/2018"/>
    <x v="0"/>
    <s v="16/12/2015"/>
    <m/>
    <m/>
    <n v="0"/>
    <m/>
    <m/>
    <m/>
    <x v="16"/>
    <x v="0"/>
    <x v="0"/>
    <s v="n.a."/>
    <n v="0"/>
    <n v="0"/>
    <n v="0"/>
    <n v="0"/>
    <n v="0"/>
    <n v="0"/>
  </r>
  <r>
    <m/>
    <x v="2"/>
    <x v="0"/>
    <s v="Niguarda"/>
    <x v="366"/>
    <x v="96"/>
    <x v="343"/>
    <x v="42"/>
    <x v="167"/>
    <x v="1"/>
    <s v="Medicina d'Urgenza e Pronto Soccorso Attivita' di Pronto Soccorso"/>
    <s v="16/12/2018"/>
    <x v="0"/>
    <s v="14/12/2015"/>
    <m/>
    <m/>
    <n v="6722.57"/>
    <n v="1019.91"/>
    <s v="4701000030/ING /225-23C_x000a_4701000030/ING /845-23B"/>
    <s v="2023-ANIG-34439_x000a_2023-ANIG-34918"/>
    <x v="26"/>
    <x v="0"/>
    <x v="0"/>
    <s v="n.a."/>
    <n v="1100"/>
    <n v="1100"/>
    <n v="1100"/>
    <n v="1100"/>
    <n v="1100"/>
    <n v="5500"/>
  </r>
  <r>
    <m/>
    <x v="2"/>
    <x v="0"/>
    <s v="Niguarda"/>
    <x v="367"/>
    <x v="96"/>
    <x v="344"/>
    <x v="49"/>
    <x v="168"/>
    <x v="1"/>
    <s v="Medicina d'Urgenza e Pronto Soccorso Attivita' di Pronto Soccorso"/>
    <s v="16/12/2018"/>
    <x v="0"/>
    <s v="16/12/2015"/>
    <m/>
    <m/>
    <n v="0"/>
    <m/>
    <m/>
    <m/>
    <x v="16"/>
    <x v="0"/>
    <x v="0"/>
    <s v="n.a."/>
    <n v="0"/>
    <n v="0"/>
    <n v="0"/>
    <n v="0"/>
    <n v="0"/>
    <n v="0"/>
  </r>
  <r>
    <m/>
    <x v="2"/>
    <x v="0"/>
    <s v="Niguarda"/>
    <x v="368"/>
    <x v="96"/>
    <x v="345"/>
    <x v="49"/>
    <x v="170"/>
    <x v="1"/>
    <s v="Medicina d'Urgenza e Pronto Soccorso Attivita' di Pronto Soccorso"/>
    <s v="16/12/2018"/>
    <x v="0"/>
    <s v="16/12/2015"/>
    <m/>
    <m/>
    <n v="0"/>
    <m/>
    <m/>
    <m/>
    <x v="16"/>
    <x v="0"/>
    <x v="0"/>
    <s v="n.a."/>
    <n v="0"/>
    <n v="0"/>
    <n v="0"/>
    <n v="0"/>
    <n v="0"/>
    <n v="0"/>
  </r>
  <r>
    <m/>
    <x v="2"/>
    <x v="0"/>
    <s v="Niguarda"/>
    <x v="369"/>
    <x v="97"/>
    <x v="346"/>
    <x v="27"/>
    <x v="171"/>
    <x v="1"/>
    <s v="Cardiologia 4 - Diagnostica e riabilitativa Servizio Centrale di Cardiologia"/>
    <s v="09/08/2020"/>
    <x v="2"/>
    <s v="08/08/2016"/>
    <m/>
    <m/>
    <n v="51557.2"/>
    <n v="1100"/>
    <s v="4701000030/ING /225-23C_x000a_4701000030/ING /845-23B"/>
    <s v="2023-ANIG-34439_x000a_2023-ANIG-34918"/>
    <x v="26"/>
    <x v="0"/>
    <x v="0"/>
    <s v="n.a."/>
    <n v="1100"/>
    <n v="1100"/>
    <n v="1100"/>
    <n v="1100"/>
    <n v="1100"/>
    <n v="5500"/>
  </r>
  <r>
    <m/>
    <x v="2"/>
    <x v="0"/>
    <s v="Niguarda"/>
    <x v="370"/>
    <x v="97"/>
    <x v="347"/>
    <x v="28"/>
    <x v="89"/>
    <x v="1"/>
    <s v="Cardiologia 4 - Diagnostica e riabilitativa Servizio Centrale di Cardiologia"/>
    <s v="09/08/2017"/>
    <x v="2"/>
    <s v="09/08/2016"/>
    <m/>
    <m/>
    <n v="10980"/>
    <m/>
    <m/>
    <m/>
    <x v="16"/>
    <x v="0"/>
    <x v="0"/>
    <s v="n.a."/>
    <n v="0"/>
    <n v="0"/>
    <n v="0"/>
    <n v="0"/>
    <n v="0"/>
    <n v="0"/>
  </r>
  <r>
    <m/>
    <x v="2"/>
    <x v="0"/>
    <s v="Niguarda"/>
    <x v="371"/>
    <x v="97"/>
    <x v="348"/>
    <x v="28"/>
    <x v="90"/>
    <x v="1"/>
    <s v="Cardiologia 4 - Diagnostica e riabilitativa Servizio Centrale di Cardiologia"/>
    <s v="25/02/2021"/>
    <x v="2"/>
    <s v="09/08/2016"/>
    <m/>
    <m/>
    <n v="26840"/>
    <m/>
    <m/>
    <m/>
    <x v="16"/>
    <x v="0"/>
    <x v="0"/>
    <s v="n.a."/>
    <n v="0"/>
    <n v="0"/>
    <n v="0"/>
    <n v="0"/>
    <n v="0"/>
    <n v="0"/>
  </r>
  <r>
    <m/>
    <x v="2"/>
    <x v="0"/>
    <s v="Niguarda"/>
    <x v="372"/>
    <x v="97"/>
    <x v="349"/>
    <x v="28"/>
    <x v="6"/>
    <x v="1"/>
    <s v="Cardiologia 4 - Diagnostica e riabilitativa Servizio Centrale di Cardiologia"/>
    <s v="09/08/2020"/>
    <x v="2"/>
    <s v="09/08/2016"/>
    <m/>
    <m/>
    <n v="0"/>
    <m/>
    <m/>
    <m/>
    <x v="16"/>
    <x v="0"/>
    <x v="0"/>
    <s v="n.a."/>
    <n v="0"/>
    <n v="0"/>
    <n v="0"/>
    <n v="0"/>
    <n v="0"/>
    <n v="0"/>
  </r>
  <r>
    <m/>
    <x v="2"/>
    <x v="0"/>
    <s v="Niguarda"/>
    <x v="373"/>
    <x v="97"/>
    <x v="350"/>
    <x v="28"/>
    <x v="172"/>
    <x v="1"/>
    <s v="Cardiologia 4 - Diagnostica e riabilitativa Servizio Centrale di Cardiologia"/>
    <s v="09/08/2020"/>
    <x v="2"/>
    <s v="09/08/2016"/>
    <m/>
    <m/>
    <n v="0"/>
    <m/>
    <m/>
    <m/>
    <x v="16"/>
    <x v="0"/>
    <x v="0"/>
    <s v="n.a."/>
    <n v="0"/>
    <n v="0"/>
    <n v="0"/>
    <n v="0"/>
    <n v="0"/>
    <n v="0"/>
  </r>
  <r>
    <m/>
    <x v="2"/>
    <x v="0"/>
    <s v="Niguarda"/>
    <x v="374"/>
    <x v="98"/>
    <x v="351"/>
    <x v="27"/>
    <x v="173"/>
    <x v="1"/>
    <s v="CC di Sezione - Ambulatorio Settore B0"/>
    <s v="10/09/2020"/>
    <x v="0"/>
    <s v="10/09/2019"/>
    <m/>
    <m/>
    <n v="28447.96"/>
    <m/>
    <m/>
    <m/>
    <x v="16"/>
    <x v="0"/>
    <x v="0"/>
    <s v="n.a."/>
    <n v="0"/>
    <n v="0"/>
    <n v="0"/>
    <n v="0"/>
    <n v="0"/>
    <n v="0"/>
  </r>
  <r>
    <m/>
    <x v="2"/>
    <x v="0"/>
    <s v="Niguarda"/>
    <x v="375"/>
    <x v="99"/>
    <x v="352"/>
    <x v="11"/>
    <x v="174"/>
    <x v="1"/>
    <s v="Radiologia Attivita' Diagnostica Ospedaliera Blocco SUD"/>
    <d v="2024-09-30T00:00:00"/>
    <x v="0"/>
    <s v="07/09/2020"/>
    <m/>
    <m/>
    <n v="822500"/>
    <n v="136850"/>
    <s v="4701000030/ING /545-22"/>
    <s v="2023-ANIG-34141"/>
    <x v="15"/>
    <x v="5"/>
    <x v="0"/>
    <s v="n.a."/>
    <n v="22438.356164383564"/>
    <n v="90000"/>
    <n v="90000"/>
    <n v="90000"/>
    <n v="90000"/>
    <n v="382438.35616438359"/>
  </r>
  <r>
    <m/>
    <x v="2"/>
    <x v="0"/>
    <s v="Niguarda"/>
    <x v="376"/>
    <x v="99"/>
    <x v="353"/>
    <x v="1"/>
    <x v="175"/>
    <x v="1"/>
    <s v="Radiologia Attivita' Diagnostica Ospedaliera Blocco SUD"/>
    <m/>
    <x v="0"/>
    <s v="31/08/2020"/>
    <m/>
    <m/>
    <n v="0"/>
    <m/>
    <m/>
    <m/>
    <x v="16"/>
    <x v="5"/>
    <x v="0"/>
    <s v="n.a."/>
    <n v="0"/>
    <n v="0"/>
    <n v="0"/>
    <n v="0"/>
    <n v="0"/>
    <n v="0"/>
  </r>
  <r>
    <m/>
    <x v="2"/>
    <x v="0"/>
    <s v="Niguarda"/>
    <x v="377"/>
    <x v="99"/>
    <x v="354"/>
    <x v="64"/>
    <x v="176"/>
    <x v="1"/>
    <s v="Radiologia Attivita' Diagnostica Ospedaliera Blocco SUD"/>
    <m/>
    <x v="0"/>
    <s v="31/08/2020"/>
    <m/>
    <m/>
    <n v="188000"/>
    <m/>
    <m/>
    <m/>
    <x v="16"/>
    <x v="5"/>
    <x v="0"/>
    <s v="n.a."/>
    <n v="0"/>
    <n v="0"/>
    <n v="0"/>
    <n v="0"/>
    <n v="0"/>
    <n v="0"/>
  </r>
  <r>
    <m/>
    <x v="2"/>
    <x v="0"/>
    <s v="Niguarda"/>
    <x v="378"/>
    <x v="99"/>
    <x v="355"/>
    <x v="23"/>
    <x v="177"/>
    <x v="1"/>
    <s v="Radiologia Attivita' Diagnostica Ospedaliera Blocco SUD"/>
    <m/>
    <x v="0"/>
    <s v="31/08/2020"/>
    <m/>
    <m/>
    <n v="0"/>
    <m/>
    <m/>
    <m/>
    <x v="16"/>
    <x v="5"/>
    <x v="0"/>
    <s v="n.a."/>
    <n v="0"/>
    <n v="0"/>
    <n v="0"/>
    <n v="0"/>
    <n v="0"/>
    <n v="0"/>
  </r>
  <r>
    <m/>
    <x v="2"/>
    <x v="0"/>
    <s v="Niguarda"/>
    <x v="379"/>
    <x v="99"/>
    <x v="356"/>
    <x v="7"/>
    <x v="178"/>
    <x v="1"/>
    <s v="Radiologia Attivita' Diagnostica Ospedaliera Blocco SUD"/>
    <m/>
    <x v="0"/>
    <s v="31/08/2020"/>
    <m/>
    <m/>
    <n v="0"/>
    <m/>
    <m/>
    <m/>
    <x v="16"/>
    <x v="5"/>
    <x v="0"/>
    <s v="n.a."/>
    <n v="0"/>
    <n v="0"/>
    <n v="0"/>
    <n v="0"/>
    <n v="0"/>
    <n v="0"/>
  </r>
  <r>
    <m/>
    <x v="2"/>
    <x v="0"/>
    <s v="Niguarda"/>
    <x v="380"/>
    <x v="99"/>
    <x v="357"/>
    <x v="12"/>
    <x v="179"/>
    <x v="1"/>
    <s v="Radiologia Attivita' Diagnostica Ospedaliera Blocco SUD"/>
    <m/>
    <x v="0"/>
    <s v="31/08/2020"/>
    <m/>
    <m/>
    <n v="0"/>
    <m/>
    <m/>
    <m/>
    <x v="16"/>
    <x v="5"/>
    <x v="0"/>
    <s v="n.a."/>
    <n v="0"/>
    <n v="0"/>
    <n v="0"/>
    <n v="0"/>
    <n v="0"/>
    <n v="0"/>
  </r>
  <r>
    <m/>
    <x v="2"/>
    <x v="0"/>
    <s v="Niguarda"/>
    <x v="381"/>
    <x v="99"/>
    <x v="358"/>
    <x v="6"/>
    <x v="180"/>
    <x v="1"/>
    <s v="Radiologia Attivita' Diagnostica Ospedaliera Blocco SUD"/>
    <m/>
    <x v="0"/>
    <s v="31/08/2020"/>
    <m/>
    <m/>
    <n v="0"/>
    <m/>
    <m/>
    <m/>
    <x v="16"/>
    <x v="5"/>
    <x v="0"/>
    <s v="n.a."/>
    <n v="0"/>
    <n v="0"/>
    <n v="0"/>
    <n v="0"/>
    <n v="0"/>
    <n v="0"/>
  </r>
  <r>
    <m/>
    <x v="2"/>
    <x v="0"/>
    <s v="Niguarda"/>
    <x v="382"/>
    <x v="99"/>
    <x v="359"/>
    <x v="10"/>
    <x v="181"/>
    <x v="1"/>
    <s v="Radiologia Attivita' Diagnostica Ospedaliera Blocco SUD"/>
    <m/>
    <x v="0"/>
    <s v="31/08/2020"/>
    <m/>
    <m/>
    <n v="0"/>
    <m/>
    <m/>
    <m/>
    <x v="16"/>
    <x v="5"/>
    <x v="0"/>
    <s v="n.a."/>
    <n v="0"/>
    <n v="0"/>
    <n v="0"/>
    <n v="0"/>
    <n v="0"/>
    <n v="0"/>
  </r>
  <r>
    <m/>
    <x v="2"/>
    <x v="0"/>
    <s v="Niguarda"/>
    <x v="383"/>
    <x v="100"/>
    <x v="360"/>
    <x v="27"/>
    <x v="182"/>
    <x v="1"/>
    <s v="Ingegneria Clinica (Magazzino Transito)"/>
    <m/>
    <x v="2"/>
    <s v="22/06/2021"/>
    <m/>
    <m/>
    <n v="0"/>
    <m/>
    <m/>
    <m/>
    <x v="32"/>
    <x v="0"/>
    <x v="0"/>
    <s v="n.a."/>
    <n v="1200"/>
    <n v="1200"/>
    <n v="1200"/>
    <n v="1200"/>
    <n v="1200"/>
    <n v="6000"/>
  </r>
  <r>
    <m/>
    <x v="2"/>
    <x v="0"/>
    <s v="Niguarda"/>
    <x v="384"/>
    <x v="101"/>
    <x v="361"/>
    <x v="27"/>
    <x v="171"/>
    <x v="1"/>
    <s v="Cardiologia 4 - Diagnostica e riabilitativa Servizio Centrale di Cardiologia"/>
    <s v="21/09/2023"/>
    <x v="2"/>
    <s v="21/09/2022"/>
    <m/>
    <m/>
    <n v="66717.5"/>
    <m/>
    <m/>
    <m/>
    <x v="32"/>
    <x v="0"/>
    <x v="0"/>
    <s v="n.a."/>
    <n v="1200"/>
    <n v="1200"/>
    <n v="1200"/>
    <n v="1200"/>
    <n v="1200"/>
    <n v="6000"/>
  </r>
  <r>
    <m/>
    <x v="2"/>
    <x v="0"/>
    <s v="Niguarda"/>
    <x v="385"/>
    <x v="102"/>
    <x v="362"/>
    <x v="27"/>
    <x v="171"/>
    <x v="1"/>
    <s v="Cardiologia 4 - Diagnostica e riabilitativa Servizio Centrale di Cardiologia"/>
    <s v="21/09/2023"/>
    <x v="2"/>
    <s v="21/09/2022"/>
    <m/>
    <m/>
    <n v="71347.5"/>
    <m/>
    <m/>
    <m/>
    <x v="32"/>
    <x v="0"/>
    <x v="0"/>
    <s v="n.a."/>
    <n v="1200"/>
    <n v="1200"/>
    <n v="1200"/>
    <n v="1200"/>
    <n v="1200"/>
    <n v="6000"/>
  </r>
  <r>
    <m/>
    <x v="2"/>
    <x v="0"/>
    <s v="Niguarda"/>
    <x v="386"/>
    <x v="103"/>
    <x v="363"/>
    <x v="49"/>
    <x v="183"/>
    <x v="1"/>
    <s v="Cardiochirurgia Sala Operatoria"/>
    <s v="08/02/2007"/>
    <x v="0"/>
    <s v="09/02/2004"/>
    <m/>
    <m/>
    <m/>
    <m/>
    <m/>
    <m/>
    <x v="16"/>
    <x v="0"/>
    <x v="0"/>
    <s v="n.a."/>
    <n v="0"/>
    <n v="0"/>
    <n v="0"/>
    <n v="0"/>
    <n v="0"/>
    <n v="0"/>
  </r>
  <r>
    <m/>
    <x v="2"/>
    <x v="0"/>
    <s v="Niguarda"/>
    <x v="387"/>
    <x v="103"/>
    <x v="364"/>
    <x v="55"/>
    <x v="113"/>
    <x v="1"/>
    <s v="Anestesia e Rianimazione 3 Blocco Operatorio 4"/>
    <s v="01/08/2013"/>
    <x v="0"/>
    <s v="09/02/2004"/>
    <m/>
    <m/>
    <n v="36000"/>
    <n v="3250"/>
    <s v="4701000030/ING /225-23C_x000a_4701000030/ING /845-23B"/>
    <s v="2023-ANIG-34439_x000a_2023-ANIG-34918"/>
    <x v="30"/>
    <x v="0"/>
    <x v="0"/>
    <s v="n.a."/>
    <n v="3000.0000000000005"/>
    <n v="3000"/>
    <n v="3000"/>
    <n v="3000"/>
    <n v="3000.0000000000005"/>
    <n v="15000"/>
  </r>
  <r>
    <m/>
    <x v="2"/>
    <x v="0"/>
    <s v="Niguarda"/>
    <x v="388"/>
    <x v="103"/>
    <x v="16"/>
    <x v="56"/>
    <x v="114"/>
    <x v="1"/>
    <s v="Blocco Operatorio 4 - Blocco SUD 2p CC"/>
    <s v="13/10/2012"/>
    <x v="0"/>
    <s v="22/07/2010"/>
    <m/>
    <m/>
    <n v="31236.36"/>
    <m/>
    <m/>
    <m/>
    <x v="16"/>
    <x v="0"/>
    <x v="0"/>
    <s v="n.a."/>
    <n v="0"/>
    <n v="0"/>
    <n v="0"/>
    <n v="0"/>
    <n v="0"/>
    <n v="0"/>
  </r>
  <r>
    <m/>
    <x v="2"/>
    <x v="0"/>
    <s v="Niguarda"/>
    <x v="389"/>
    <x v="104"/>
    <x v="365"/>
    <x v="49"/>
    <x v="183"/>
    <x v="1"/>
    <s v="Cardiochirurgia Sala Operatoria"/>
    <s v="08/02/2007"/>
    <x v="0"/>
    <s v="09/02/2004"/>
    <m/>
    <m/>
    <m/>
    <m/>
    <m/>
    <m/>
    <x v="16"/>
    <x v="0"/>
    <x v="0"/>
    <s v="n.a."/>
    <n v="0"/>
    <n v="0"/>
    <n v="0"/>
    <n v="0"/>
    <n v="0"/>
    <n v="0"/>
  </r>
  <r>
    <m/>
    <x v="2"/>
    <x v="0"/>
    <s v="Niguarda"/>
    <x v="390"/>
    <x v="104"/>
    <x v="366"/>
    <x v="55"/>
    <x v="113"/>
    <x v="1"/>
    <s v="Anestesia e Rianimazione 3 Blocco Operatorio 4"/>
    <s v="01/08/2013"/>
    <x v="0"/>
    <s v="09/02/2004"/>
    <m/>
    <m/>
    <n v="36000"/>
    <n v="3250"/>
    <s v="4701000030/ING /225-23C_x000a_4701000030/ING /845-23B"/>
    <s v="2023-ANIG-34439_x000a_2023-ANIG-34918"/>
    <x v="30"/>
    <x v="0"/>
    <x v="0"/>
    <s v="n.a."/>
    <n v="3000.0000000000005"/>
    <n v="3000"/>
    <n v="3000"/>
    <n v="3000"/>
    <n v="3000.0000000000005"/>
    <n v="15000"/>
  </r>
  <r>
    <m/>
    <x v="2"/>
    <x v="0"/>
    <s v="Niguarda"/>
    <x v="391"/>
    <x v="104"/>
    <x v="16"/>
    <x v="56"/>
    <x v="114"/>
    <x v="1"/>
    <s v="Blocco Operatorio 4 - Blocco SUD 2p CC"/>
    <s v="13/10/2012"/>
    <x v="0"/>
    <s v="22/07/2010"/>
    <m/>
    <m/>
    <n v="31236.36"/>
    <m/>
    <m/>
    <m/>
    <x v="16"/>
    <x v="0"/>
    <x v="0"/>
    <s v="n.a."/>
    <n v="0"/>
    <n v="0"/>
    <n v="0"/>
    <n v="0"/>
    <n v="0"/>
    <n v="0"/>
  </r>
  <r>
    <m/>
    <x v="2"/>
    <x v="0"/>
    <s v="Niguarda"/>
    <x v="392"/>
    <x v="105"/>
    <x v="367"/>
    <x v="27"/>
    <x v="184"/>
    <x v="1"/>
    <s v="Cardiologia Pediatrica Ambulatorio Blocco NORD"/>
    <s v="25/07/2015"/>
    <x v="2"/>
    <s v="25/07/2012"/>
    <m/>
    <m/>
    <m/>
    <n v="1100"/>
    <s v="4701000030/ING /225-23C_x000a_4701000030/ING /845-23B"/>
    <s v="2023-ANIG-34439_x000a_2023-ANIG-34918"/>
    <x v="26"/>
    <x v="0"/>
    <x v="0"/>
    <s v="n.a."/>
    <n v="1100"/>
    <n v="1100"/>
    <n v="1100"/>
    <n v="1100"/>
    <n v="1100"/>
    <n v="5500"/>
  </r>
  <r>
    <m/>
    <x v="2"/>
    <x v="0"/>
    <s v="Niguarda"/>
    <x v="393"/>
    <x v="105"/>
    <x v="368"/>
    <x v="28"/>
    <x v="130"/>
    <x v="1"/>
    <s v="Cardiologia 4 - Diagnostica e riabilitativa Servizio Centrale di Cardiologia"/>
    <s v="25/07/2015"/>
    <x v="2"/>
    <s v="25/07/2012"/>
    <m/>
    <m/>
    <m/>
    <m/>
    <m/>
    <m/>
    <x v="16"/>
    <x v="0"/>
    <x v="0"/>
    <s v="n.a."/>
    <n v="0"/>
    <n v="0"/>
    <n v="0"/>
    <n v="0"/>
    <n v="0"/>
    <n v="0"/>
  </r>
  <r>
    <m/>
    <x v="2"/>
    <x v="0"/>
    <s v="Niguarda"/>
    <x v="394"/>
    <x v="105"/>
    <x v="369"/>
    <x v="28"/>
    <x v="172"/>
    <x v="1"/>
    <s v="Cardiologia 4 - Diagnostica e riabilitativa Servizio Centrale di Cardiologia"/>
    <s v="25/07/2015"/>
    <x v="2"/>
    <s v="25/07/2012"/>
    <m/>
    <m/>
    <m/>
    <m/>
    <m/>
    <m/>
    <x v="16"/>
    <x v="0"/>
    <x v="0"/>
    <s v="n.a."/>
    <n v="0"/>
    <n v="0"/>
    <n v="0"/>
    <n v="0"/>
    <n v="0"/>
    <n v="0"/>
  </r>
  <r>
    <m/>
    <x v="2"/>
    <x v="0"/>
    <s v="Niguarda"/>
    <x v="395"/>
    <x v="106"/>
    <x v="370"/>
    <x v="27"/>
    <x v="185"/>
    <x v="1"/>
    <s v="Cardiologia Pediatrica Ambulatorio Blocco NORD"/>
    <s v="11/07/2022"/>
    <x v="2"/>
    <s v="11/07/2019"/>
    <m/>
    <m/>
    <n v="29890"/>
    <m/>
    <m/>
    <m/>
    <x v="16"/>
    <x v="0"/>
    <x v="0"/>
    <s v="n.a."/>
    <n v="0"/>
    <n v="0"/>
    <n v="0"/>
    <n v="0"/>
    <n v="0"/>
    <n v="0"/>
  </r>
  <r>
    <m/>
    <x v="2"/>
    <x v="0"/>
    <s v="Niguarda"/>
    <x v="396"/>
    <x v="107"/>
    <x v="371"/>
    <x v="65"/>
    <x v="186"/>
    <x v="1"/>
    <s v="Dipartimento Cardiotoracovascolare CC"/>
    <s v="24/09/2013"/>
    <x v="2"/>
    <s v="24/09/2010"/>
    <m/>
    <m/>
    <n v="0"/>
    <n v="1761.77"/>
    <s v="4701000030/ING /225-23C_x000a_4701000030/ING /845-23B"/>
    <s v="2023-ANIG-34439_x000a_2023-ANIG-34918"/>
    <x v="29"/>
    <x v="0"/>
    <x v="0"/>
    <s v="n.a."/>
    <n v="1700"/>
    <n v="1700"/>
    <n v="1700"/>
    <n v="1700"/>
    <n v="1700"/>
    <n v="8500"/>
  </r>
  <r>
    <m/>
    <x v="2"/>
    <x v="0"/>
    <s v="Niguarda"/>
    <x v="397"/>
    <x v="107"/>
    <x v="372"/>
    <x v="65"/>
    <x v="186"/>
    <x v="1"/>
    <s v="Dipartimento Cardiotoracovascolare CC"/>
    <s v="24/09/2013"/>
    <x v="2"/>
    <s v="24/09/2010"/>
    <m/>
    <m/>
    <n v="0"/>
    <n v="1761.77"/>
    <s v="4701000030/ING /225-23C_x000a_4701000030/ING /845-23B"/>
    <s v="2023-ANIG-34439_x000a_2023-ANIG-34918"/>
    <x v="29"/>
    <x v="0"/>
    <x v="0"/>
    <s v="n.a."/>
    <n v="1700"/>
    <n v="1700"/>
    <n v="1700"/>
    <n v="1700"/>
    <n v="1700"/>
    <n v="8500"/>
  </r>
  <r>
    <m/>
    <x v="2"/>
    <x v="0"/>
    <s v="Niguarda"/>
    <x v="398"/>
    <x v="107"/>
    <x v="373"/>
    <x v="65"/>
    <x v="186"/>
    <x v="1"/>
    <s v="Cardiologia 2 - Insufficienza Cardiaca e Trapianti Degenza Blocco SUD"/>
    <s v="24/09/2013"/>
    <x v="2"/>
    <s v="24/09/2010"/>
    <m/>
    <m/>
    <n v="0"/>
    <n v="1761.77"/>
    <s v="4701000030/ING /225-23C_x000a_4701000030/ING /845-23B"/>
    <s v="2023-ANIG-34439_x000a_2023-ANIG-34918"/>
    <x v="29"/>
    <x v="0"/>
    <x v="0"/>
    <s v="n.a."/>
    <n v="1700"/>
    <n v="1700"/>
    <n v="1700"/>
    <n v="1700"/>
    <n v="1700"/>
    <n v="8500"/>
  </r>
  <r>
    <m/>
    <x v="2"/>
    <x v="0"/>
    <s v="Niguarda"/>
    <x v="399"/>
    <x v="107"/>
    <x v="374"/>
    <x v="66"/>
    <x v="187"/>
    <x v="1"/>
    <s v="Blocco Operatorio DEA CC"/>
    <s v="19/06/2011"/>
    <x v="0"/>
    <s v="19/06/2008"/>
    <m/>
    <m/>
    <n v="68400.009999999995"/>
    <n v="330"/>
    <s v="4701000030/ING /225-23C_x000a_4701000030/ING /845-23B"/>
    <s v="2023-ANIG-34439_x000a_2023-ANIG-34918"/>
    <x v="33"/>
    <x v="0"/>
    <x v="0"/>
    <s v="n.a."/>
    <n v="350"/>
    <n v="350"/>
    <n v="350"/>
    <n v="350"/>
    <n v="350"/>
    <n v="1750"/>
  </r>
  <r>
    <m/>
    <x v="2"/>
    <x v="0"/>
    <s v="Niguarda"/>
    <x v="156"/>
    <x v="107"/>
    <x v="375"/>
    <x v="67"/>
    <x v="188"/>
    <x v="1"/>
    <m/>
    <d v="2007-09-18T00:00:00"/>
    <x v="0"/>
    <d v="2008-09-17T00:00:00"/>
    <m/>
    <m/>
    <m/>
    <n v="1100"/>
    <s v="4701000030/ING /225-23C_x000a_4701000030/ING /845-23B"/>
    <s v="2023-ANIG-34439_x000a_2023-ANIG-34918"/>
    <x v="26"/>
    <x v="0"/>
    <x v="0"/>
    <s v="n.a."/>
    <n v="1100"/>
    <n v="1100"/>
    <n v="1100"/>
    <n v="1100"/>
    <n v="1100"/>
    <n v="5500"/>
  </r>
  <r>
    <m/>
    <x v="2"/>
    <x v="0"/>
    <s v="Niguarda"/>
    <x v="156"/>
    <x v="107"/>
    <x v="376"/>
    <x v="67"/>
    <x v="188"/>
    <x v="1"/>
    <m/>
    <d v="2007-09-18T00:00:00"/>
    <x v="0"/>
    <d v="2008-09-17T00:00:00"/>
    <m/>
    <m/>
    <m/>
    <n v="1100"/>
    <s v="4701000030/ING /225-23C_x000a_4701000030/ING /845-23B"/>
    <s v="2023-ANIG-34439_x000a_2023-ANIG-34918"/>
    <x v="26"/>
    <x v="0"/>
    <x v="0"/>
    <s v="n.a."/>
    <n v="1100"/>
    <n v="1100"/>
    <n v="1100"/>
    <n v="1100"/>
    <n v="1100"/>
    <n v="5500"/>
  </r>
  <r>
    <m/>
    <x v="2"/>
    <x v="0"/>
    <s v="Niguarda"/>
    <x v="400"/>
    <x v="108"/>
    <x v="377"/>
    <x v="68"/>
    <x v="189"/>
    <x v="1"/>
    <s v="Anestesia e Rianimazione 3 Degenza Blocco SUD"/>
    <d v="2008-10-04T00:00:00"/>
    <x v="4"/>
    <d v="2005-10-05T00:00:00"/>
    <m/>
    <m/>
    <m/>
    <n v="1150"/>
    <s v="4701000030/ING /225-23C_x000a_4701000030/ING /845-23B"/>
    <s v="2023-ANIG-34439_x000a_2023-ANIG-34918"/>
    <x v="34"/>
    <x v="0"/>
    <x v="0"/>
    <s v="n.a."/>
    <n v="800"/>
    <n v="800"/>
    <n v="800"/>
    <n v="800"/>
    <n v="800"/>
    <n v="4000"/>
  </r>
  <r>
    <m/>
    <x v="2"/>
    <x v="0"/>
    <s v="Niguarda"/>
    <x v="401"/>
    <x v="109"/>
    <x v="378"/>
    <x v="68"/>
    <x v="189"/>
    <x v="1"/>
    <s v="Anestesia e Rianimazione 3 Degenza Blocco SUD"/>
    <d v="2009-04-10T00:00:00"/>
    <x v="4"/>
    <d v="2003-07-24T00:00:00"/>
    <m/>
    <m/>
    <m/>
    <n v="1150"/>
    <s v="4701000030/ING /225-23C_x000a_4701000030/ING /845-23B"/>
    <s v="2023-ANIG-34439_x000a_2023-ANIG-34918"/>
    <x v="34"/>
    <x v="0"/>
    <x v="0"/>
    <s v="n.a."/>
    <n v="800"/>
    <n v="800"/>
    <n v="800"/>
    <n v="800"/>
    <n v="800"/>
    <n v="4000"/>
  </r>
  <r>
    <m/>
    <x v="2"/>
    <x v="0"/>
    <s v="Niguarda"/>
    <x v="402"/>
    <x v="110"/>
    <x v="379"/>
    <x v="68"/>
    <x v="189"/>
    <x v="1"/>
    <s v="Anestesia e Rianimazione 3 Degenza Blocco SUD"/>
    <d v="2010-03-11T00:00:00"/>
    <x v="4"/>
    <d v="2009-03-12T00:00:00"/>
    <m/>
    <m/>
    <m/>
    <n v="940"/>
    <s v="4701000030/ING /225-23C_x000a_4701000030/ING /845-23B"/>
    <s v="2023-ANIG-34439_x000a_2023-ANIG-34918"/>
    <x v="34"/>
    <x v="0"/>
    <x v="0"/>
    <s v="n.a."/>
    <n v="800"/>
    <n v="800"/>
    <n v="800"/>
    <n v="800"/>
    <n v="800"/>
    <n v="4000"/>
  </r>
  <r>
    <m/>
    <x v="2"/>
    <x v="0"/>
    <s v="Niguarda"/>
    <x v="403"/>
    <x v="111"/>
    <x v="380"/>
    <x v="69"/>
    <x v="190"/>
    <x v="1"/>
    <m/>
    <d v="2021-04-05T00:00:00"/>
    <x v="4"/>
    <d v="2018-03-29T00:00:00"/>
    <m/>
    <m/>
    <n v="9394"/>
    <m/>
    <m/>
    <m/>
    <x v="34"/>
    <x v="0"/>
    <x v="0"/>
    <s v="n.a."/>
    <n v="800"/>
    <n v="800"/>
    <n v="800"/>
    <n v="800"/>
    <n v="800"/>
    <n v="4000"/>
  </r>
  <r>
    <m/>
    <x v="2"/>
    <x v="0"/>
    <s v="Niguarda"/>
    <x v="404"/>
    <x v="112"/>
    <x v="381"/>
    <x v="69"/>
    <x v="191"/>
    <x v="1"/>
    <m/>
    <d v="2018-06-07T00:00:00"/>
    <x v="4"/>
    <d v="2015-06-10T00:00:00"/>
    <m/>
    <m/>
    <n v="20008"/>
    <m/>
    <m/>
    <m/>
    <x v="34"/>
    <x v="0"/>
    <x v="0"/>
    <s v="n.a."/>
    <n v="800"/>
    <n v="800"/>
    <n v="800"/>
    <n v="800"/>
    <n v="800"/>
    <n v="4000"/>
  </r>
  <r>
    <m/>
    <x v="2"/>
    <x v="0"/>
    <s v="Niguarda"/>
    <x v="405"/>
    <x v="113"/>
    <x v="382"/>
    <x v="69"/>
    <x v="191"/>
    <x v="1"/>
    <m/>
    <d v="2018-06-07T00:00:00"/>
    <x v="4"/>
    <d v="2015-06-10T00:00:00"/>
    <m/>
    <m/>
    <n v="20008"/>
    <m/>
    <m/>
    <m/>
    <x v="34"/>
    <x v="0"/>
    <x v="0"/>
    <s v="n.a."/>
    <n v="800"/>
    <n v="800"/>
    <n v="800"/>
    <n v="800"/>
    <n v="800"/>
    <n v="4000"/>
  </r>
  <r>
    <m/>
    <x v="2"/>
    <x v="0"/>
    <s v="Niguarda"/>
    <x v="406"/>
    <x v="114"/>
    <x v="383"/>
    <x v="69"/>
    <x v="191"/>
    <x v="1"/>
    <m/>
    <d v="2018-07-05T00:00:00"/>
    <x v="4"/>
    <d v="2016-07-05T00:00:00"/>
    <m/>
    <m/>
    <n v="20008"/>
    <m/>
    <m/>
    <m/>
    <x v="34"/>
    <x v="0"/>
    <x v="0"/>
    <s v="n.a."/>
    <n v="800"/>
    <n v="800"/>
    <n v="800"/>
    <n v="800"/>
    <n v="800"/>
    <n v="4000"/>
  </r>
  <r>
    <m/>
    <x v="2"/>
    <x v="0"/>
    <s v="Niguarda"/>
    <x v="407"/>
    <x v="115"/>
    <x v="384"/>
    <x v="69"/>
    <x v="191"/>
    <x v="1"/>
    <m/>
    <d v="2024-05-10T00:00:00"/>
    <x v="4"/>
    <d v="2022-04-30T00:00:00"/>
    <m/>
    <m/>
    <n v="15616.61"/>
    <m/>
    <m/>
    <m/>
    <x v="34"/>
    <x v="0"/>
    <x v="0"/>
    <s v="n.a."/>
    <n v="515.06849315068496"/>
    <n v="800"/>
    <n v="800"/>
    <n v="800"/>
    <n v="800"/>
    <n v="3715.0684931506848"/>
  </r>
  <r>
    <m/>
    <x v="2"/>
    <x v="0"/>
    <s v="Niguarda"/>
    <x v="408"/>
    <x v="116"/>
    <x v="385"/>
    <x v="55"/>
    <x v="192"/>
    <x v="1"/>
    <m/>
    <s v="28/11/2018"/>
    <x v="0"/>
    <s v="28/11/2018"/>
    <m/>
    <m/>
    <n v="31219.8"/>
    <m/>
    <m/>
    <m/>
    <x v="30"/>
    <x v="0"/>
    <x v="0"/>
    <s v="n.a."/>
    <n v="3000.0000000000005"/>
    <n v="3000"/>
    <n v="3000"/>
    <n v="3000"/>
    <n v="3000.0000000000005"/>
    <n v="15000"/>
  </r>
  <r>
    <m/>
    <x v="2"/>
    <x v="0"/>
    <s v="Niguarda"/>
    <x v="409"/>
    <x v="117"/>
    <x v="386"/>
    <x v="55"/>
    <x v="193"/>
    <x v="1"/>
    <m/>
    <s v="26/11/2023"/>
    <x v="0"/>
    <s v="27/11/2020"/>
    <m/>
    <m/>
    <n v="18575"/>
    <m/>
    <m/>
    <m/>
    <x v="30"/>
    <x v="0"/>
    <x v="0"/>
    <s v="n.a."/>
    <n v="3000.0000000000005"/>
    <n v="3000"/>
    <n v="3000"/>
    <n v="3000"/>
    <n v="3000.0000000000005"/>
    <n v="15000"/>
  </r>
  <r>
    <m/>
    <x v="2"/>
    <x v="0"/>
    <s v="Niguarda"/>
    <x v="410"/>
    <x v="118"/>
    <x v="387"/>
    <x v="55"/>
    <x v="193"/>
    <x v="1"/>
    <m/>
    <s v="26/11/2023"/>
    <x v="0"/>
    <s v="27/11/2020"/>
    <m/>
    <m/>
    <n v="18575"/>
    <m/>
    <m/>
    <m/>
    <x v="30"/>
    <x v="0"/>
    <x v="0"/>
    <s v="n.a."/>
    <n v="3000.0000000000005"/>
    <n v="3000"/>
    <n v="3000"/>
    <n v="3000"/>
    <n v="3000.0000000000005"/>
    <n v="15000"/>
  </r>
  <r>
    <m/>
    <x v="2"/>
    <x v="0"/>
    <s v="Niguarda"/>
    <x v="411"/>
    <x v="119"/>
    <x v="388"/>
    <x v="55"/>
    <x v="193"/>
    <x v="1"/>
    <m/>
    <s v="26/11/2023"/>
    <x v="0"/>
    <s v="27/11/2020"/>
    <m/>
    <m/>
    <n v="18575"/>
    <m/>
    <m/>
    <m/>
    <x v="30"/>
    <x v="0"/>
    <x v="0"/>
    <s v="n.a."/>
    <n v="3000.0000000000005"/>
    <n v="3000"/>
    <n v="3000"/>
    <n v="3000"/>
    <n v="3000.0000000000005"/>
    <n v="15000"/>
  </r>
  <r>
    <m/>
    <x v="2"/>
    <x v="0"/>
    <s v="Niguarda"/>
    <x v="412"/>
    <x v="120"/>
    <x v="389"/>
    <x v="55"/>
    <x v="193"/>
    <x v="1"/>
    <m/>
    <s v="26/11/2023"/>
    <x v="0"/>
    <s v="27/11/2020"/>
    <m/>
    <m/>
    <n v="18575"/>
    <m/>
    <m/>
    <m/>
    <x v="30"/>
    <x v="0"/>
    <x v="0"/>
    <s v="n.a."/>
    <n v="3000.0000000000005"/>
    <n v="3000"/>
    <n v="3000"/>
    <n v="3000"/>
    <n v="3000.0000000000005"/>
    <n v="15000"/>
  </r>
  <r>
    <m/>
    <x v="2"/>
    <x v="0"/>
    <s v="Niguarda"/>
    <x v="413"/>
    <x v="121"/>
    <x v="390"/>
    <x v="55"/>
    <x v="193"/>
    <x v="1"/>
    <m/>
    <s v="26/11/2023"/>
    <x v="0"/>
    <s v="27/11/2020"/>
    <m/>
    <m/>
    <n v="18575"/>
    <m/>
    <m/>
    <m/>
    <x v="30"/>
    <x v="0"/>
    <x v="0"/>
    <s v="n.a."/>
    <n v="3000.0000000000005"/>
    <n v="3000"/>
    <n v="3000"/>
    <n v="3000"/>
    <n v="3000.0000000000005"/>
    <n v="15000"/>
  </r>
  <r>
    <m/>
    <x v="2"/>
    <x v="0"/>
    <s v="Niguarda"/>
    <x v="414"/>
    <x v="122"/>
    <x v="391"/>
    <x v="55"/>
    <x v="193"/>
    <x v="1"/>
    <m/>
    <s v="26/11/2023"/>
    <x v="0"/>
    <s v="27/11/2020"/>
    <m/>
    <m/>
    <n v="18575"/>
    <m/>
    <m/>
    <m/>
    <x v="30"/>
    <x v="0"/>
    <x v="0"/>
    <s v="n.a."/>
    <n v="3000.0000000000005"/>
    <n v="3000"/>
    <n v="3000"/>
    <n v="3000"/>
    <n v="3000.0000000000005"/>
    <n v="15000"/>
  </r>
  <r>
    <m/>
    <x v="2"/>
    <x v="0"/>
    <s v="Niguarda"/>
    <x v="415"/>
    <x v="123"/>
    <x v="392"/>
    <x v="55"/>
    <x v="193"/>
    <x v="1"/>
    <m/>
    <s v="26/11/2023"/>
    <x v="0"/>
    <s v="27/11/2020"/>
    <m/>
    <m/>
    <n v="18575"/>
    <m/>
    <m/>
    <m/>
    <x v="30"/>
    <x v="0"/>
    <x v="0"/>
    <s v="n.a."/>
    <n v="3000.0000000000005"/>
    <n v="3000"/>
    <n v="3000"/>
    <n v="3000"/>
    <n v="3000.0000000000005"/>
    <n v="15000"/>
  </r>
  <r>
    <m/>
    <x v="2"/>
    <x v="0"/>
    <s v="Niguarda"/>
    <x v="416"/>
    <x v="124"/>
    <x v="393"/>
    <x v="55"/>
    <x v="193"/>
    <x v="1"/>
    <m/>
    <s v="26/11/2023"/>
    <x v="0"/>
    <s v="27/11/2020"/>
    <m/>
    <m/>
    <n v="18575"/>
    <m/>
    <m/>
    <m/>
    <x v="30"/>
    <x v="0"/>
    <x v="0"/>
    <s v="n.a."/>
    <n v="3000.0000000000005"/>
    <n v="3000"/>
    <n v="3000"/>
    <n v="3000"/>
    <n v="3000.0000000000005"/>
    <n v="15000"/>
  </r>
  <r>
    <m/>
    <x v="2"/>
    <x v="0"/>
    <s v="Niguarda"/>
    <x v="417"/>
    <x v="125"/>
    <x v="16"/>
    <x v="19"/>
    <x v="52"/>
    <x v="1"/>
    <m/>
    <d v="2024-08-30T00:00:00"/>
    <x v="0"/>
    <d v="2023-09-01T00:00:00"/>
    <m/>
    <m/>
    <n v="180000"/>
    <m/>
    <m/>
    <m/>
    <x v="13"/>
    <x v="6"/>
    <x v="0"/>
    <s v="n.a."/>
    <n v="5054.7945205479446"/>
    <n v="15000"/>
    <n v="15000"/>
    <n v="15000"/>
    <n v="14999.999999999998"/>
    <n v="65054.794520547948"/>
  </r>
  <r>
    <m/>
    <x v="2"/>
    <x v="0"/>
    <s v="Niguarda"/>
    <x v="418"/>
    <x v="126"/>
    <x v="16"/>
    <x v="19"/>
    <x v="52"/>
    <x v="1"/>
    <m/>
    <d v="2024-08-30T00:00:00"/>
    <x v="0"/>
    <d v="2023-09-01T00:00:00"/>
    <m/>
    <m/>
    <n v="180000"/>
    <m/>
    <m/>
    <m/>
    <x v="13"/>
    <x v="7"/>
    <x v="0"/>
    <s v="n.a."/>
    <n v="1232.8767123287671"/>
    <n v="15000"/>
    <n v="15000"/>
    <n v="15000"/>
    <n v="14999.999999999998"/>
    <n v="61232.876712328769"/>
  </r>
  <r>
    <m/>
    <x v="3"/>
    <x v="0"/>
    <s v="Niguarda"/>
    <x v="419"/>
    <x v="127"/>
    <x v="394"/>
    <x v="70"/>
    <x v="194"/>
    <x v="2"/>
    <s v="Neurochirurgia Sala Operatoria Gamma Knife"/>
    <s v="14/03/2007"/>
    <x v="0"/>
    <s v="14/03/2006"/>
    <m/>
    <m/>
    <s v="0,00"/>
    <m/>
    <m/>
    <m/>
    <x v="16"/>
    <x v="0"/>
    <x v="0"/>
    <s v="n.a."/>
    <n v="0"/>
    <n v="0"/>
    <n v="0"/>
    <n v="0"/>
    <n v="0"/>
    <n v="0"/>
  </r>
  <r>
    <m/>
    <x v="3"/>
    <x v="0"/>
    <s v="Niguarda"/>
    <x v="420"/>
    <x v="128"/>
    <x v="395"/>
    <x v="71"/>
    <x v="195"/>
    <x v="3"/>
    <s v="Radioterapia Attivita' Diagnostico Terapeutica"/>
    <s v="12/11/2007"/>
    <x v="0"/>
    <s v="13/11/2006"/>
    <m/>
    <m/>
    <s v="102.000,00"/>
    <n v="12000"/>
    <s v="4701000030/ING /225-23A_x000a_4701000030/ING /845-23"/>
    <s v="2023-ANIG-34437_x000a_2023-ANIG-34907"/>
    <x v="35"/>
    <x v="0"/>
    <x v="0"/>
    <s v="n.a."/>
    <n v="15700"/>
    <n v="15700"/>
    <n v="15700"/>
    <n v="15700"/>
    <n v="15700"/>
    <n v="78500"/>
  </r>
  <r>
    <m/>
    <x v="3"/>
    <x v="0"/>
    <s v="Niguarda"/>
    <x v="156"/>
    <x v="128"/>
    <x v="16"/>
    <x v="15"/>
    <x v="196"/>
    <x v="4"/>
    <m/>
    <m/>
    <x v="0"/>
    <m/>
    <m/>
    <m/>
    <m/>
    <n v="12400"/>
    <s v="4701000030/ING /225-23A_x000a_4701000030/ING /845-23"/>
    <s v="2023-ANIG-34437_x000a_2023-ANIG-34907"/>
    <x v="36"/>
    <x v="0"/>
    <x v="0"/>
    <s v="n.a."/>
    <n v="16099.999999999998"/>
    <n v="16100"/>
    <n v="16100"/>
    <n v="16100"/>
    <n v="16099.999999999998"/>
    <n v="80500"/>
  </r>
  <r>
    <m/>
    <x v="3"/>
    <x v="0"/>
    <s v="Niguarda"/>
    <x v="421"/>
    <x v="128"/>
    <x v="396"/>
    <x v="60"/>
    <x v="197"/>
    <x v="3"/>
    <m/>
    <s v="12/11/2007"/>
    <x v="0"/>
    <s v="13/11/2006"/>
    <m/>
    <m/>
    <m/>
    <m/>
    <m/>
    <m/>
    <x v="16"/>
    <x v="0"/>
    <x v="0"/>
    <s v="n.a."/>
    <n v="0"/>
    <n v="0"/>
    <n v="0"/>
    <n v="0"/>
    <n v="0"/>
    <n v="0"/>
  </r>
  <r>
    <m/>
    <x v="3"/>
    <x v="0"/>
    <s v="Niguarda"/>
    <x v="422"/>
    <x v="128"/>
    <x v="397"/>
    <x v="72"/>
    <x v="198"/>
    <x v="5"/>
    <m/>
    <s v="12/11/2007"/>
    <x v="0"/>
    <s v="13/11/2006"/>
    <m/>
    <m/>
    <m/>
    <m/>
    <m/>
    <m/>
    <x v="16"/>
    <x v="0"/>
    <x v="0"/>
    <s v="n.a."/>
    <n v="0"/>
    <n v="0"/>
    <n v="0"/>
    <n v="0"/>
    <n v="0"/>
    <n v="0"/>
  </r>
  <r>
    <m/>
    <x v="3"/>
    <x v="0"/>
    <s v="Niguarda"/>
    <x v="423"/>
    <x v="128"/>
    <x v="398"/>
    <x v="73"/>
    <x v="199"/>
    <x v="5"/>
    <m/>
    <s v="12/11/2007"/>
    <x v="0"/>
    <s v="13/11/2006"/>
    <m/>
    <m/>
    <m/>
    <m/>
    <m/>
    <m/>
    <x v="16"/>
    <x v="0"/>
    <x v="0"/>
    <s v="n.a."/>
    <n v="0"/>
    <n v="0"/>
    <n v="0"/>
    <n v="0"/>
    <n v="0"/>
    <n v="0"/>
  </r>
  <r>
    <m/>
    <x v="3"/>
    <x v="0"/>
    <s v="Niguarda"/>
    <x v="424"/>
    <x v="128"/>
    <x v="16"/>
    <x v="74"/>
    <x v="52"/>
    <x v="6"/>
    <m/>
    <s v="12/11/2007"/>
    <x v="0"/>
    <s v="13/11/2006"/>
    <m/>
    <m/>
    <m/>
    <m/>
    <m/>
    <m/>
    <x v="16"/>
    <x v="0"/>
    <x v="0"/>
    <s v="n.a."/>
    <n v="0"/>
    <n v="0"/>
    <n v="0"/>
    <n v="0"/>
    <n v="0"/>
    <n v="0"/>
  </r>
  <r>
    <m/>
    <x v="3"/>
    <x v="0"/>
    <s v="Niguarda"/>
    <x v="425"/>
    <x v="128"/>
    <x v="399"/>
    <x v="47"/>
    <x v="200"/>
    <x v="7"/>
    <m/>
    <s v="12/11/2007"/>
    <x v="0"/>
    <s v="13/11/2006"/>
    <m/>
    <m/>
    <m/>
    <m/>
    <m/>
    <m/>
    <x v="16"/>
    <x v="0"/>
    <x v="0"/>
    <s v="n.a."/>
    <n v="0"/>
    <n v="0"/>
    <n v="0"/>
    <n v="0"/>
    <n v="0"/>
    <n v="0"/>
  </r>
  <r>
    <m/>
    <x v="1"/>
    <x v="0"/>
    <s v="Niguarda"/>
    <x v="426"/>
    <x v="129"/>
    <x v="400"/>
    <x v="75"/>
    <x v="201"/>
    <x v="2"/>
    <s v="Radioterapia Attivita' Diagnostico Terapeutica"/>
    <s v="14/03/2007"/>
    <x v="0"/>
    <s v="14/03/2006"/>
    <m/>
    <m/>
    <s v="2.894,65"/>
    <m/>
    <m/>
    <m/>
    <x v="16"/>
    <x v="0"/>
    <x v="3"/>
    <s v="n.a."/>
    <n v="0"/>
    <s v="n.a."/>
    <s v="n.a."/>
    <s v="n.a."/>
    <s v="n.a."/>
    <n v="0"/>
  </r>
  <r>
    <m/>
    <x v="1"/>
    <x v="0"/>
    <s v="Niguarda"/>
    <x v="427"/>
    <x v="129"/>
    <x v="401"/>
    <x v="74"/>
    <x v="202"/>
    <x v="5"/>
    <s v="Radioterapia Attivita' Diagnostico Terapeutica"/>
    <d v="2018-05-09T00:00:00"/>
    <x v="0"/>
    <s v="09/06/2017"/>
    <m/>
    <m/>
    <s v="0,00"/>
    <m/>
    <m/>
    <m/>
    <x v="16"/>
    <x v="0"/>
    <x v="4"/>
    <s v="n.a."/>
    <n v="0"/>
    <n v="0"/>
    <n v="0"/>
    <n v="0"/>
    <n v="0"/>
    <n v="0"/>
  </r>
  <r>
    <m/>
    <x v="1"/>
    <x v="0"/>
    <s v="Niguarda"/>
    <x v="428"/>
    <x v="130"/>
    <x v="402"/>
    <x v="76"/>
    <x v="203"/>
    <x v="2"/>
    <s v="Radioterapia Attivita' Diagnostico Terapeutica"/>
    <d v="2018-05-09T00:00:00"/>
    <x v="0"/>
    <s v="09/06/2017"/>
    <m/>
    <m/>
    <s v="0,00"/>
    <m/>
    <m/>
    <m/>
    <x v="16"/>
    <x v="0"/>
    <x v="4"/>
    <s v="n.a."/>
    <n v="0"/>
    <n v="0"/>
    <n v="0"/>
    <n v="0"/>
    <n v="0"/>
    <n v="0"/>
  </r>
  <r>
    <m/>
    <x v="1"/>
    <x v="0"/>
    <s v="Niguarda"/>
    <x v="429"/>
    <x v="129"/>
    <x v="403"/>
    <x v="77"/>
    <x v="204"/>
    <x v="8"/>
    <s v="Radioterapia Attivita' Diagnostico Terapeutica"/>
    <d v="2018-05-09T00:00:00"/>
    <x v="0"/>
    <s v="09/06/2017"/>
    <m/>
    <m/>
    <s v="0,00"/>
    <m/>
    <m/>
    <m/>
    <x v="16"/>
    <x v="0"/>
    <x v="4"/>
    <s v="n.a."/>
    <n v="0"/>
    <n v="0"/>
    <n v="0"/>
    <n v="0"/>
    <n v="0"/>
    <n v="0"/>
  </r>
  <r>
    <m/>
    <x v="1"/>
    <x v="0"/>
    <s v="Niguarda"/>
    <x v="430"/>
    <x v="129"/>
    <x v="404"/>
    <x v="77"/>
    <x v="204"/>
    <x v="8"/>
    <s v="Radioterapia Attivita' Diagnostico Terapeutica"/>
    <d v="2018-05-09T00:00:00"/>
    <x v="0"/>
    <s v="09/06/2017"/>
    <m/>
    <m/>
    <s v="0,00"/>
    <m/>
    <m/>
    <m/>
    <x v="16"/>
    <x v="0"/>
    <x v="4"/>
    <s v="n.a."/>
    <n v="0"/>
    <n v="0"/>
    <n v="0"/>
    <n v="0"/>
    <n v="0"/>
    <n v="0"/>
  </r>
  <r>
    <m/>
    <x v="1"/>
    <x v="0"/>
    <s v="Niguarda"/>
    <x v="431"/>
    <x v="129"/>
    <x v="405"/>
    <x v="77"/>
    <x v="204"/>
    <x v="8"/>
    <s v="Radioterapia Attivita' Diagnostico Terapeutica"/>
    <d v="2018-05-09T00:00:00"/>
    <x v="0"/>
    <s v="09/06/2017"/>
    <m/>
    <m/>
    <s v="0,00"/>
    <m/>
    <m/>
    <m/>
    <x v="16"/>
    <x v="0"/>
    <x v="4"/>
    <s v="n.a."/>
    <n v="0"/>
    <n v="0"/>
    <n v="0"/>
    <n v="0"/>
    <n v="0"/>
    <n v="0"/>
  </r>
  <r>
    <m/>
    <x v="1"/>
    <x v="0"/>
    <s v="Niguarda"/>
    <x v="432"/>
    <x v="129"/>
    <x v="406"/>
    <x v="78"/>
    <x v="205"/>
    <x v="9"/>
    <s v="Radioterapia Attivita' Diagnostico Terapeutica"/>
    <d v="2015-03-16T00:00:00"/>
    <x v="0"/>
    <s v="17/03/2014"/>
    <m/>
    <m/>
    <s v="0,00"/>
    <m/>
    <m/>
    <m/>
    <x v="16"/>
    <x v="0"/>
    <x v="4"/>
    <s v="n.a."/>
    <n v="0"/>
    <n v="0"/>
    <n v="0"/>
    <n v="0"/>
    <n v="0"/>
    <n v="0"/>
  </r>
  <r>
    <m/>
    <x v="1"/>
    <x v="0"/>
    <s v="Niguarda"/>
    <x v="433"/>
    <x v="129"/>
    <x v="407"/>
    <x v="21"/>
    <x v="206"/>
    <x v="2"/>
    <s v="Radioterapia Attivita' Diagnostico Terapeutica"/>
    <d v="2018-05-09T00:00:00"/>
    <x v="0"/>
    <s v="05/06/2017"/>
    <m/>
    <m/>
    <s v="0,00"/>
    <m/>
    <m/>
    <m/>
    <x v="16"/>
    <x v="0"/>
    <x v="4"/>
    <s v="n.a."/>
    <n v="0"/>
    <n v="0"/>
    <n v="0"/>
    <n v="0"/>
    <n v="0"/>
    <n v="0"/>
  </r>
  <r>
    <m/>
    <x v="1"/>
    <x v="0"/>
    <s v="Niguarda"/>
    <x v="434"/>
    <x v="129"/>
    <x v="408"/>
    <x v="5"/>
    <x v="207"/>
    <x v="10"/>
    <s v="Radioterapia Attivita' Diagnostico Terapeutica"/>
    <d v="2018-05-09T00:00:00"/>
    <x v="0"/>
    <s v="09/06/2017"/>
    <m/>
    <m/>
    <s v="0,00"/>
    <m/>
    <m/>
    <m/>
    <x v="16"/>
    <x v="0"/>
    <x v="4"/>
    <s v="n.a."/>
    <n v="0"/>
    <n v="0"/>
    <n v="0"/>
    <n v="0"/>
    <n v="0"/>
    <n v="0"/>
  </r>
  <r>
    <m/>
    <x v="1"/>
    <x v="0"/>
    <s v="Niguarda"/>
    <x v="435"/>
    <x v="129"/>
    <x v="409"/>
    <x v="47"/>
    <x v="208"/>
    <x v="7"/>
    <s v="Radioterapia Attivita' Diagnostico Terapeutica"/>
    <d v="2018-05-09T00:00:00"/>
    <x v="0"/>
    <s v="09/06/2017"/>
    <m/>
    <m/>
    <s v="0,00"/>
    <m/>
    <m/>
    <m/>
    <x v="16"/>
    <x v="0"/>
    <x v="4"/>
    <s v="n.a."/>
    <n v="0"/>
    <n v="0"/>
    <n v="0"/>
    <n v="0"/>
    <n v="0"/>
    <n v="0"/>
  </r>
  <r>
    <m/>
    <x v="1"/>
    <x v="0"/>
    <s v="Niguarda"/>
    <x v="436"/>
    <x v="129"/>
    <x v="410"/>
    <x v="79"/>
    <x v="209"/>
    <x v="2"/>
    <s v="Radioterapia Attivita' Diagnostico Terapeutica"/>
    <s v="03/04/2008"/>
    <x v="0"/>
    <s v="22/11/2012"/>
    <m/>
    <m/>
    <s v="127.534,00"/>
    <m/>
    <m/>
    <m/>
    <x v="16"/>
    <x v="0"/>
    <x v="4"/>
    <s v="n.a."/>
    <n v="0"/>
    <n v="0"/>
    <n v="0"/>
    <n v="0"/>
    <n v="0"/>
    <n v="0"/>
  </r>
  <r>
    <m/>
    <x v="1"/>
    <x v="0"/>
    <s v="Niguarda"/>
    <x v="437"/>
    <x v="129"/>
    <x v="411"/>
    <x v="3"/>
    <x v="210"/>
    <x v="2"/>
    <s v="Radioterapia Attivita' Diagnostico Terapeutica"/>
    <d v="2018-06-04T00:00:00"/>
    <x v="0"/>
    <s v="05/06/2017"/>
    <m/>
    <m/>
    <s v="0,00"/>
    <m/>
    <m/>
    <m/>
    <x v="16"/>
    <x v="0"/>
    <x v="4"/>
    <s v="n.a."/>
    <n v="0"/>
    <n v="0"/>
    <n v="0"/>
    <n v="0"/>
    <n v="0"/>
    <n v="0"/>
  </r>
  <r>
    <m/>
    <x v="1"/>
    <x v="0"/>
    <s v="Niguarda"/>
    <x v="438"/>
    <x v="129"/>
    <x v="412"/>
    <x v="73"/>
    <x v="211"/>
    <x v="11"/>
    <s v="Radioterapia Attivita' Diagnostico Terapeutica"/>
    <d v="2018-06-04T00:00:00"/>
    <x v="0"/>
    <s v="09/06/2017"/>
    <m/>
    <m/>
    <s v="0,00"/>
    <m/>
    <m/>
    <m/>
    <x v="16"/>
    <x v="0"/>
    <x v="4"/>
    <s v="n.a."/>
    <n v="0"/>
    <n v="0"/>
    <n v="0"/>
    <n v="0"/>
    <n v="0"/>
    <n v="0"/>
  </r>
  <r>
    <m/>
    <x v="1"/>
    <x v="0"/>
    <s v="Niguarda"/>
    <x v="439"/>
    <x v="129"/>
    <x v="413"/>
    <x v="3"/>
    <x v="212"/>
    <x v="2"/>
    <s v="Radioterapia Attivita' Diagnostico Terapeutica"/>
    <d v="2018-06-04T00:00:00"/>
    <x v="0"/>
    <s v="05/06/2017"/>
    <m/>
    <m/>
    <s v="0,00"/>
    <m/>
    <m/>
    <m/>
    <x v="16"/>
    <x v="0"/>
    <x v="4"/>
    <s v="n.a."/>
    <n v="0"/>
    <n v="0"/>
    <n v="0"/>
    <n v="0"/>
    <n v="0"/>
    <n v="0"/>
  </r>
  <r>
    <m/>
    <x v="1"/>
    <x v="0"/>
    <s v="Niguarda"/>
    <x v="440"/>
    <x v="129"/>
    <x v="414"/>
    <x v="73"/>
    <x v="211"/>
    <x v="11"/>
    <s v="Radioterapia Attivita' Diagnostico Terapeutica"/>
    <d v="2018-06-04T00:00:00"/>
    <x v="0"/>
    <s v="09/06/2017"/>
    <m/>
    <m/>
    <s v="0,00"/>
    <m/>
    <m/>
    <m/>
    <x v="16"/>
    <x v="0"/>
    <x v="4"/>
    <s v="n.a."/>
    <n v="0"/>
    <n v="0"/>
    <n v="0"/>
    <n v="0"/>
    <n v="0"/>
    <n v="0"/>
  </r>
  <r>
    <m/>
    <x v="1"/>
    <x v="0"/>
    <s v="Niguarda"/>
    <x v="441"/>
    <x v="129"/>
    <x v="415"/>
    <x v="78"/>
    <x v="213"/>
    <x v="12"/>
    <s v="Radioterapia Attivita' Diagnostico Terapeutica"/>
    <d v="2015-03-16T00:00:00"/>
    <x v="0"/>
    <s v="17/03/2014"/>
    <m/>
    <m/>
    <s v="0,00"/>
    <m/>
    <m/>
    <m/>
    <x v="16"/>
    <x v="0"/>
    <x v="4"/>
    <s v="n.a."/>
    <n v="0"/>
    <n v="0"/>
    <n v="0"/>
    <n v="0"/>
    <n v="0"/>
    <n v="0"/>
  </r>
  <r>
    <m/>
    <x v="1"/>
    <x v="0"/>
    <s v="Niguarda"/>
    <x v="442"/>
    <x v="129"/>
    <x v="416"/>
    <x v="78"/>
    <x v="214"/>
    <x v="2"/>
    <s v="Radioterapia Attivita' Diagnostico Terapeutica"/>
    <d v="2015-03-16T00:00:00"/>
    <x v="0"/>
    <s v="17/03/2014"/>
    <m/>
    <m/>
    <s v="0,00"/>
    <m/>
    <m/>
    <m/>
    <x v="16"/>
    <x v="0"/>
    <x v="4"/>
    <s v="n.a."/>
    <n v="0"/>
    <n v="0"/>
    <n v="0"/>
    <n v="0"/>
    <n v="0"/>
    <n v="0"/>
  </r>
  <r>
    <m/>
    <x v="1"/>
    <x v="0"/>
    <s v="Niguarda"/>
    <x v="443"/>
    <x v="129"/>
    <x v="417"/>
    <x v="78"/>
    <x v="215"/>
    <x v="2"/>
    <s v="Radioterapia Attivita' Diagnostico Terapeutica"/>
    <d v="2018-06-04T00:00:00"/>
    <x v="0"/>
    <s v="05/06/2017"/>
    <m/>
    <m/>
    <s v="0,00"/>
    <m/>
    <m/>
    <m/>
    <x v="16"/>
    <x v="0"/>
    <x v="4"/>
    <s v="n.a."/>
    <n v="0"/>
    <n v="0"/>
    <n v="0"/>
    <n v="0"/>
    <n v="0"/>
    <n v="0"/>
  </r>
  <r>
    <m/>
    <x v="1"/>
    <x v="0"/>
    <s v="Niguarda"/>
    <x v="444"/>
    <x v="129"/>
    <x v="16"/>
    <x v="80"/>
    <x v="216"/>
    <x v="2"/>
    <s v="Radioterapia Attivita' Diagnostico Terapeutica"/>
    <d v="2013-11-08T00:00:00"/>
    <x v="0"/>
    <s v="09/11/2012"/>
    <m/>
    <m/>
    <s v="0,00"/>
    <m/>
    <m/>
    <m/>
    <x v="16"/>
    <x v="0"/>
    <x v="4"/>
    <s v="n.a."/>
    <n v="0"/>
    <n v="0"/>
    <n v="0"/>
    <n v="0"/>
    <n v="0"/>
    <n v="0"/>
  </r>
  <r>
    <m/>
    <x v="3"/>
    <x v="0"/>
    <s v="Niguarda"/>
    <x v="445"/>
    <x v="131"/>
    <x v="418"/>
    <x v="75"/>
    <x v="217"/>
    <x v="2"/>
    <s v="Radioterapia Attivita' Diagnostico Terapeutica"/>
    <s v="14/03/2007"/>
    <x v="0"/>
    <s v="14/03/2006"/>
    <m/>
    <m/>
    <s v="0,00"/>
    <n v="200000"/>
    <s v="4701000030/ING /225-23A_x000a_4701000030/ING /845-23"/>
    <s v="2023-ANIG-34437_x000a_2023-ANIG-34907"/>
    <x v="37"/>
    <x v="0"/>
    <x v="1"/>
    <s v="n.a."/>
    <n v="150000"/>
    <s v="n.a."/>
    <s v="n.a."/>
    <s v="n.a."/>
    <s v="n.a."/>
    <n v="150000"/>
  </r>
  <r>
    <m/>
    <x v="3"/>
    <x v="0"/>
    <s v="Niguarda"/>
    <x v="446"/>
    <x v="132"/>
    <x v="419"/>
    <x v="81"/>
    <x v="218"/>
    <x v="2"/>
    <s v="Radioterapia Attivita' Diagnostico Terapeutica"/>
    <s v="04/04/2008"/>
    <x v="0"/>
    <s v="04/04/2007"/>
    <m/>
    <m/>
    <s v="17.500,01"/>
    <m/>
    <m/>
    <m/>
    <x v="16"/>
    <x v="0"/>
    <x v="0"/>
    <s v="n.a."/>
    <n v="0"/>
    <n v="0"/>
    <n v="0"/>
    <n v="0"/>
    <n v="0"/>
    <n v="0"/>
  </r>
  <r>
    <m/>
    <x v="3"/>
    <x v="0"/>
    <s v="Niguarda"/>
    <x v="447"/>
    <x v="132"/>
    <x v="420"/>
    <x v="72"/>
    <x v="219"/>
    <x v="2"/>
    <s v="Radioterapia Attivita' Diagnostico Terapeutica"/>
    <m/>
    <x v="0"/>
    <s v="06/04/2020"/>
    <m/>
    <m/>
    <s v="0,00"/>
    <m/>
    <m/>
    <m/>
    <x v="16"/>
    <x v="0"/>
    <x v="0"/>
    <s v="n.a."/>
    <n v="0"/>
    <n v="0"/>
    <n v="0"/>
    <n v="0"/>
    <n v="0"/>
    <n v="0"/>
  </r>
  <r>
    <m/>
    <x v="3"/>
    <x v="0"/>
    <s v="Niguarda"/>
    <x v="448"/>
    <x v="132"/>
    <x v="421"/>
    <x v="73"/>
    <x v="220"/>
    <x v="13"/>
    <s v="Radioterapia Attivita' Diagnostico Terapeutica"/>
    <m/>
    <x v="0"/>
    <s v="06/04/2020"/>
    <m/>
    <m/>
    <s v="0,00"/>
    <m/>
    <m/>
    <m/>
    <x v="16"/>
    <x v="0"/>
    <x v="0"/>
    <s v="n.a."/>
    <n v="0"/>
    <n v="0"/>
    <n v="0"/>
    <n v="0"/>
    <n v="0"/>
    <n v="0"/>
  </r>
  <r>
    <m/>
    <x v="3"/>
    <x v="0"/>
    <s v="Niguarda"/>
    <x v="449"/>
    <x v="132"/>
    <x v="422"/>
    <x v="82"/>
    <x v="221"/>
    <x v="14"/>
    <s v="Radioterapia Attivita' Diagnostico Terapeutica"/>
    <m/>
    <x v="0"/>
    <s v="27/05/2020"/>
    <m/>
    <m/>
    <s v="0,00"/>
    <m/>
    <m/>
    <m/>
    <x v="16"/>
    <x v="0"/>
    <x v="0"/>
    <s v="n.a."/>
    <n v="0"/>
    <n v="0"/>
    <n v="0"/>
    <n v="0"/>
    <n v="0"/>
    <n v="0"/>
  </r>
  <r>
    <m/>
    <x v="3"/>
    <x v="0"/>
    <s v="Niguarda"/>
    <x v="450"/>
    <x v="132"/>
    <x v="423"/>
    <x v="83"/>
    <x v="222"/>
    <x v="14"/>
    <s v="Radioterapia Attivita' Diagnostico Terapeutica"/>
    <m/>
    <x v="0"/>
    <s v="06/04/2020"/>
    <m/>
    <m/>
    <s v="0,00"/>
    <m/>
    <m/>
    <m/>
    <x v="16"/>
    <x v="0"/>
    <x v="0"/>
    <s v="n.a."/>
    <n v="0"/>
    <n v="0"/>
    <n v="0"/>
    <n v="0"/>
    <n v="0"/>
    <n v="0"/>
  </r>
  <r>
    <m/>
    <x v="3"/>
    <x v="0"/>
    <s v="Niguarda"/>
    <x v="451"/>
    <x v="133"/>
    <x v="424"/>
    <x v="81"/>
    <x v="218"/>
    <x v="2"/>
    <s v="Radioterapia Attivita' Diagnostico Terapeutica"/>
    <s v="13/10/2012"/>
    <x v="0"/>
    <s v="07/05/2007"/>
    <m/>
    <m/>
    <s v="0,00"/>
    <m/>
    <m/>
    <m/>
    <x v="16"/>
    <x v="0"/>
    <x v="0"/>
    <s v="n.a."/>
    <n v="0"/>
    <n v="0"/>
    <n v="0"/>
    <n v="0"/>
    <n v="0"/>
    <n v="0"/>
  </r>
  <r>
    <m/>
    <x v="3"/>
    <x v="0"/>
    <s v="Niguarda"/>
    <x v="452"/>
    <x v="133"/>
    <x v="16"/>
    <x v="72"/>
    <x v="219"/>
    <x v="2"/>
    <s v="Radioterapia Attivita' Diagnostico Terapeutica"/>
    <m/>
    <x v="0"/>
    <s v="27/05/2020"/>
    <m/>
    <m/>
    <s v="0,00"/>
    <m/>
    <m/>
    <m/>
    <x v="16"/>
    <x v="0"/>
    <x v="0"/>
    <s v="n.a."/>
    <n v="0"/>
    <n v="0"/>
    <n v="0"/>
    <n v="0"/>
    <n v="0"/>
    <n v="0"/>
  </r>
  <r>
    <m/>
    <x v="3"/>
    <x v="0"/>
    <s v="Niguarda"/>
    <x v="453"/>
    <x v="133"/>
    <x v="425"/>
    <x v="73"/>
    <x v="220"/>
    <x v="13"/>
    <s v="Radioterapia Attivita' Diagnostico Terapeutica"/>
    <m/>
    <x v="0"/>
    <s v="27/05/2020"/>
    <m/>
    <m/>
    <s v="0,00"/>
    <m/>
    <m/>
    <m/>
    <x v="16"/>
    <x v="0"/>
    <x v="0"/>
    <s v="n.a."/>
    <n v="0"/>
    <n v="0"/>
    <n v="0"/>
    <n v="0"/>
    <n v="0"/>
    <n v="0"/>
  </r>
  <r>
    <m/>
    <x v="3"/>
    <x v="0"/>
    <s v="Niguarda"/>
    <x v="454"/>
    <x v="133"/>
    <x v="426"/>
    <x v="82"/>
    <x v="221"/>
    <x v="14"/>
    <s v="Radioterapia Attivita' Diagnostico Terapeutica"/>
    <m/>
    <x v="0"/>
    <s v="28/07/2020"/>
    <m/>
    <m/>
    <s v="0,00"/>
    <m/>
    <m/>
    <m/>
    <x v="16"/>
    <x v="0"/>
    <x v="0"/>
    <s v="n.a."/>
    <n v="0"/>
    <n v="0"/>
    <n v="0"/>
    <n v="0"/>
    <n v="0"/>
    <n v="0"/>
  </r>
  <r>
    <m/>
    <x v="3"/>
    <x v="0"/>
    <s v="Niguarda"/>
    <x v="455"/>
    <x v="133"/>
    <x v="427"/>
    <x v="83"/>
    <x v="222"/>
    <x v="14"/>
    <s v="Radioterapia Attivita' Diagnostico Terapeutica"/>
    <m/>
    <x v="0"/>
    <s v="27/05/2020"/>
    <m/>
    <m/>
    <s v="0,00"/>
    <m/>
    <m/>
    <m/>
    <x v="16"/>
    <x v="0"/>
    <x v="0"/>
    <s v="n.a."/>
    <n v="0"/>
    <n v="0"/>
    <n v="0"/>
    <n v="0"/>
    <n v="0"/>
    <n v="0"/>
  </r>
  <r>
    <m/>
    <x v="3"/>
    <x v="0"/>
    <s v="Niguarda"/>
    <x v="456"/>
    <x v="127"/>
    <x v="428"/>
    <x v="84"/>
    <x v="223"/>
    <x v="2"/>
    <s v="Neurochirurgia Sala Operatoria Gamma Knife"/>
    <s v="03/02/2017"/>
    <x v="0"/>
    <s v="03/02/2012"/>
    <m/>
    <m/>
    <s v="0,00"/>
    <n v="160000"/>
    <s v="4701000030/ING /225-23A_x000a_4701000030/ING /845-23"/>
    <s v="2023-ANIG-34437_x000a_2023-ANIG-34907"/>
    <x v="38"/>
    <x v="0"/>
    <x v="0"/>
    <s v="n.a."/>
    <n v="197600"/>
    <n v="197600"/>
    <n v="197600"/>
    <n v="197600"/>
    <n v="197600"/>
    <n v="988000"/>
  </r>
  <r>
    <m/>
    <x v="3"/>
    <x v="0"/>
    <s v="Niguarda"/>
    <x v="457"/>
    <x v="127"/>
    <x v="16"/>
    <x v="60"/>
    <x v="224"/>
    <x v="2"/>
    <s v="Neurochirurgia Sala Operatoria Gamma Knife"/>
    <s v="14/03/2007"/>
    <x v="0"/>
    <s v="14/03/2006"/>
    <m/>
    <m/>
    <s v="0,00"/>
    <m/>
    <m/>
    <m/>
    <x v="16"/>
    <x v="0"/>
    <x v="0"/>
    <s v="n.a."/>
    <n v="0"/>
    <n v="0"/>
    <n v="0"/>
    <n v="0"/>
    <n v="0"/>
    <n v="0"/>
  </r>
  <r>
    <m/>
    <x v="3"/>
    <x v="0"/>
    <s v="Niguarda"/>
    <x v="458"/>
    <x v="127"/>
    <x v="16"/>
    <x v="85"/>
    <x v="225"/>
    <x v="15"/>
    <s v="Neurochirurgia Sala Operatoria Gamma Knife"/>
    <s v="13/10/2012"/>
    <x v="0"/>
    <s v="07/05/2007"/>
    <m/>
    <m/>
    <s v="0,00"/>
    <m/>
    <m/>
    <m/>
    <x v="16"/>
    <x v="0"/>
    <x v="0"/>
    <s v="n.a."/>
    <n v="0"/>
    <n v="0"/>
    <n v="0"/>
    <n v="0"/>
    <n v="0"/>
    <n v="0"/>
  </r>
  <r>
    <m/>
    <x v="3"/>
    <x v="0"/>
    <s v="Niguarda"/>
    <x v="459"/>
    <x v="127"/>
    <x v="429"/>
    <x v="5"/>
    <x v="226"/>
    <x v="16"/>
    <s v="Neurochirurgia Sala Operatoria Gamma Knife"/>
    <s v="13/10/2012"/>
    <x v="0"/>
    <s v="28/03/2008"/>
    <m/>
    <m/>
    <s v="0,00"/>
    <m/>
    <m/>
    <m/>
    <x v="16"/>
    <x v="0"/>
    <x v="0"/>
    <s v="n.a."/>
    <n v="0"/>
    <n v="0"/>
    <n v="0"/>
    <n v="0"/>
    <n v="0"/>
    <n v="0"/>
  </r>
  <r>
    <m/>
    <x v="3"/>
    <x v="0"/>
    <s v="Niguarda"/>
    <x v="460"/>
    <x v="127"/>
    <x v="430"/>
    <x v="5"/>
    <x v="227"/>
    <x v="16"/>
    <s v="Ingegneria Clinica (Magazzino Transito)"/>
    <s v="01/02/2013"/>
    <x v="0"/>
    <m/>
    <m/>
    <m/>
    <s v="24.200,00"/>
    <m/>
    <m/>
    <m/>
    <x v="16"/>
    <x v="0"/>
    <x v="0"/>
    <s v="n.a."/>
    <n v="0"/>
    <n v="0"/>
    <n v="0"/>
    <n v="0"/>
    <n v="0"/>
    <n v="0"/>
  </r>
  <r>
    <m/>
    <x v="3"/>
    <x v="0"/>
    <s v="Niguarda"/>
    <x v="461"/>
    <x v="127"/>
    <x v="431"/>
    <x v="86"/>
    <x v="228"/>
    <x v="16"/>
    <s v="Ingegneria Clinica (Magazzino Transito)"/>
    <s v="28/03/2009"/>
    <x v="0"/>
    <s v="28/03/2008"/>
    <m/>
    <m/>
    <s v="0,00"/>
    <m/>
    <m/>
    <m/>
    <x v="16"/>
    <x v="0"/>
    <x v="0"/>
    <s v="n.a."/>
    <n v="0"/>
    <n v="0"/>
    <n v="0"/>
    <n v="0"/>
    <n v="0"/>
    <n v="0"/>
  </r>
  <r>
    <m/>
    <x v="3"/>
    <x v="0"/>
    <s v="Niguarda"/>
    <x v="462"/>
    <x v="127"/>
    <x v="16"/>
    <x v="85"/>
    <x v="229"/>
    <x v="17"/>
    <s v="Neurochirurgia Sala Operatoria Gamma Knife"/>
    <s v="03/04/2008"/>
    <x v="0"/>
    <s v="04/04/2007"/>
    <m/>
    <m/>
    <s v="0,00"/>
    <m/>
    <m/>
    <m/>
    <x v="16"/>
    <x v="0"/>
    <x v="0"/>
    <s v="n.a."/>
    <n v="0"/>
    <n v="0"/>
    <n v="0"/>
    <n v="0"/>
    <n v="0"/>
    <n v="0"/>
  </r>
  <r>
    <m/>
    <x v="3"/>
    <x v="0"/>
    <s v="Niguarda"/>
    <x v="463"/>
    <x v="127"/>
    <x v="16"/>
    <x v="86"/>
    <x v="52"/>
    <x v="18"/>
    <s v="Neurochirurgia Sala Operatoria Gamma Knife"/>
    <s v="28/03/2009"/>
    <x v="0"/>
    <s v="28/03/2008"/>
    <m/>
    <m/>
    <s v="0,00"/>
    <m/>
    <m/>
    <m/>
    <x v="16"/>
    <x v="0"/>
    <x v="0"/>
    <s v="n.a."/>
    <n v="0"/>
    <n v="0"/>
    <n v="0"/>
    <n v="0"/>
    <n v="0"/>
    <n v="0"/>
  </r>
  <r>
    <m/>
    <x v="3"/>
    <x v="0"/>
    <s v="Niguarda"/>
    <x v="464"/>
    <x v="127"/>
    <x v="16"/>
    <x v="53"/>
    <x v="105"/>
    <x v="2"/>
    <s v="Neurochirurgia Sala Operatoria Gamma Knife"/>
    <s v="14/03/2007"/>
    <x v="0"/>
    <s v="14/03/2006"/>
    <m/>
    <m/>
    <s v="0,00"/>
    <m/>
    <m/>
    <m/>
    <x v="16"/>
    <x v="0"/>
    <x v="0"/>
    <s v="n.a."/>
    <n v="0"/>
    <n v="0"/>
    <n v="0"/>
    <n v="0"/>
    <n v="0"/>
    <n v="0"/>
  </r>
  <r>
    <m/>
    <x v="3"/>
    <x v="0"/>
    <s v="Niguarda"/>
    <x v="465"/>
    <x v="127"/>
    <x v="16"/>
    <x v="47"/>
    <x v="230"/>
    <x v="7"/>
    <s v="Neurochirurgia Sala Operatoria Gamma Knife"/>
    <s v="13/10/2012"/>
    <x v="0"/>
    <s v="07/05/2007"/>
    <m/>
    <m/>
    <s v="0,00"/>
    <m/>
    <m/>
    <m/>
    <x v="16"/>
    <x v="0"/>
    <x v="0"/>
    <s v="n.a."/>
    <n v="0"/>
    <n v="0"/>
    <n v="0"/>
    <n v="0"/>
    <n v="0"/>
    <n v="0"/>
  </r>
  <r>
    <m/>
    <x v="3"/>
    <x v="0"/>
    <s v="Niguarda"/>
    <x v="466"/>
    <x v="127"/>
    <x v="432"/>
    <x v="74"/>
    <x v="231"/>
    <x v="5"/>
    <s v="Ingegneria Clinica (Magazzino Transito)"/>
    <s v="03/04/2008"/>
    <x v="0"/>
    <s v="04/04/2007"/>
    <m/>
    <m/>
    <s v="0,00"/>
    <m/>
    <m/>
    <m/>
    <x v="16"/>
    <x v="0"/>
    <x v="0"/>
    <s v="n.a."/>
    <n v="0"/>
    <n v="0"/>
    <n v="0"/>
    <n v="0"/>
    <n v="0"/>
    <n v="0"/>
  </r>
  <r>
    <m/>
    <x v="3"/>
    <x v="0"/>
    <s v="Niguarda"/>
    <x v="467"/>
    <x v="127"/>
    <x v="433"/>
    <x v="87"/>
    <x v="6"/>
    <x v="5"/>
    <s v="Neurochirurgia Sala Operatoria Gamma Knife"/>
    <s v="13/10/2012"/>
    <x v="0"/>
    <s v="07/05/2007"/>
    <m/>
    <m/>
    <s v="0,00"/>
    <m/>
    <m/>
    <m/>
    <x v="16"/>
    <x v="0"/>
    <x v="0"/>
    <s v="n.a."/>
    <n v="0"/>
    <n v="0"/>
    <n v="0"/>
    <n v="0"/>
    <n v="0"/>
    <n v="0"/>
  </r>
  <r>
    <m/>
    <x v="3"/>
    <x v="0"/>
    <s v="Niguarda"/>
    <x v="468"/>
    <x v="127"/>
    <x v="434"/>
    <x v="5"/>
    <x v="232"/>
    <x v="5"/>
    <s v="Neurochirurgia Sala Operatoria Gamma Knife"/>
    <s v="13/10/2012"/>
    <x v="0"/>
    <s v="28/03/2008"/>
    <m/>
    <m/>
    <s v="0,00"/>
    <m/>
    <m/>
    <m/>
    <x v="16"/>
    <x v="0"/>
    <x v="0"/>
    <s v="n.a."/>
    <n v="0"/>
    <n v="0"/>
    <n v="0"/>
    <n v="0"/>
    <n v="0"/>
    <n v="0"/>
  </r>
  <r>
    <m/>
    <x v="3"/>
    <x v="0"/>
    <s v="Niguarda"/>
    <x v="469"/>
    <x v="127"/>
    <x v="435"/>
    <x v="87"/>
    <x v="52"/>
    <x v="2"/>
    <s v="Neurochirurgia Sala Operatoria Gamma Knife"/>
    <s v="28/03/2009"/>
    <x v="0"/>
    <s v="28/03/2008"/>
    <m/>
    <m/>
    <s v="0,00"/>
    <m/>
    <m/>
    <m/>
    <x v="16"/>
    <x v="0"/>
    <x v="0"/>
    <s v="n.a."/>
    <n v="0"/>
    <n v="0"/>
    <n v="0"/>
    <n v="0"/>
    <n v="0"/>
    <n v="0"/>
  </r>
  <r>
    <m/>
    <x v="3"/>
    <x v="0"/>
    <s v="Niguarda"/>
    <x v="470"/>
    <x v="127"/>
    <x v="436"/>
    <x v="5"/>
    <x v="232"/>
    <x v="5"/>
    <s v="Neurochirurgia Sala Operatoria Gamma Knife"/>
    <s v="13/10/2012"/>
    <x v="0"/>
    <s v="28/03/2008"/>
    <m/>
    <m/>
    <s v="0,00"/>
    <m/>
    <m/>
    <m/>
    <x v="16"/>
    <x v="0"/>
    <x v="0"/>
    <s v="n.a."/>
    <n v="0"/>
    <n v="0"/>
    <n v="0"/>
    <n v="0"/>
    <n v="0"/>
    <n v="0"/>
  </r>
  <r>
    <m/>
    <x v="3"/>
    <x v="0"/>
    <s v="Niguarda"/>
    <x v="471"/>
    <x v="127"/>
    <x v="437"/>
    <x v="88"/>
    <x v="233"/>
    <x v="2"/>
    <s v="Neurochirurgia Sala Operatoria Gamma Knife"/>
    <s v="13/10/2012"/>
    <x v="0"/>
    <s v="28/03/2008"/>
    <m/>
    <m/>
    <s v="0,00"/>
    <m/>
    <m/>
    <m/>
    <x v="16"/>
    <x v="0"/>
    <x v="0"/>
    <s v="n.a."/>
    <n v="0"/>
    <n v="0"/>
    <n v="0"/>
    <n v="0"/>
    <n v="0"/>
    <n v="0"/>
  </r>
  <r>
    <m/>
    <x v="3"/>
    <x v="0"/>
    <s v="Niguarda"/>
    <x v="472"/>
    <x v="127"/>
    <x v="438"/>
    <x v="70"/>
    <x v="234"/>
    <x v="2"/>
    <s v="Neurochirurgia Sala Operatoria Gamma Knife"/>
    <s v="14/03/2007"/>
    <x v="0"/>
    <s v="14/03/2006"/>
    <m/>
    <m/>
    <s v="0,00"/>
    <m/>
    <m/>
    <m/>
    <x v="16"/>
    <x v="0"/>
    <x v="0"/>
    <s v="n.a."/>
    <n v="0"/>
    <n v="0"/>
    <n v="0"/>
    <n v="0"/>
    <n v="0"/>
    <n v="0"/>
  </r>
  <r>
    <m/>
    <x v="3"/>
    <x v="0"/>
    <s v="Niguarda"/>
    <x v="473"/>
    <x v="127"/>
    <x v="439"/>
    <x v="70"/>
    <x v="235"/>
    <x v="2"/>
    <s v="Neurochirurgia Sala Operatoria Gamma Knife"/>
    <s v="14/03/2007"/>
    <x v="0"/>
    <s v="14/03/2006"/>
    <m/>
    <m/>
    <s v="50.709,01"/>
    <m/>
    <m/>
    <m/>
    <x v="16"/>
    <x v="0"/>
    <x v="0"/>
    <s v="n.a."/>
    <n v="0"/>
    <n v="0"/>
    <n v="0"/>
    <n v="0"/>
    <n v="0"/>
    <n v="0"/>
  </r>
  <r>
    <m/>
    <x v="3"/>
    <x v="0"/>
    <s v="Niguarda"/>
    <x v="474"/>
    <x v="127"/>
    <x v="440"/>
    <x v="70"/>
    <x v="236"/>
    <x v="2"/>
    <s v="Neurochirurgia Sala Operatoria Gamma Knife"/>
    <s v="14/03/2007"/>
    <x v="0"/>
    <s v="14/03/2006"/>
    <m/>
    <m/>
    <s v="0,00"/>
    <m/>
    <m/>
    <m/>
    <x v="16"/>
    <x v="0"/>
    <x v="0"/>
    <s v="n.a."/>
    <n v="0"/>
    <n v="0"/>
    <n v="0"/>
    <n v="0"/>
    <n v="0"/>
    <n v="0"/>
  </r>
  <r>
    <m/>
    <x v="3"/>
    <x v="0"/>
    <s v="Niguarda"/>
    <x v="475"/>
    <x v="127"/>
    <x v="441"/>
    <x v="70"/>
    <x v="194"/>
    <x v="2"/>
    <s v="Neurochirurgia Sala Operatoria Gamma Knife"/>
    <s v="05/12/2008"/>
    <x v="0"/>
    <s v="05/12/2007"/>
    <m/>
    <m/>
    <s v="1.917.293,21"/>
    <m/>
    <m/>
    <m/>
    <x v="16"/>
    <x v="0"/>
    <x v="0"/>
    <s v="n.a."/>
    <n v="0"/>
    <n v="0"/>
    <n v="0"/>
    <n v="0"/>
    <n v="0"/>
    <n v="0"/>
  </r>
  <r>
    <m/>
    <x v="3"/>
    <x v="0"/>
    <s v="Niguarda"/>
    <x v="476"/>
    <x v="127"/>
    <x v="442"/>
    <x v="70"/>
    <x v="194"/>
    <x v="2"/>
    <s v="Neurochirurgia Sala Operatoria Gamma Knife"/>
    <s v="03/04/2008"/>
    <x v="0"/>
    <s v="04/04/2007"/>
    <m/>
    <m/>
    <s v="1.760.358,03"/>
    <m/>
    <m/>
    <m/>
    <x v="16"/>
    <x v="0"/>
    <x v="0"/>
    <s v="n.a."/>
    <n v="0"/>
    <n v="0"/>
    <n v="0"/>
    <n v="0"/>
    <n v="0"/>
    <n v="0"/>
  </r>
  <r>
    <m/>
    <x v="3"/>
    <x v="0"/>
    <s v="Niguarda"/>
    <x v="477"/>
    <x v="127"/>
    <x v="443"/>
    <x v="18"/>
    <x v="237"/>
    <x v="2"/>
    <s v="Neurochirurgia Sala Operatoria Gamma Knife"/>
    <s v="13/10/2012"/>
    <x v="0"/>
    <s v="28/03/2008"/>
    <m/>
    <m/>
    <s v="0,00"/>
    <m/>
    <m/>
    <m/>
    <x v="16"/>
    <x v="0"/>
    <x v="0"/>
    <s v="n.a."/>
    <n v="0"/>
    <n v="0"/>
    <n v="0"/>
    <n v="0"/>
    <n v="0"/>
    <n v="0"/>
  </r>
  <r>
    <m/>
    <x v="3"/>
    <x v="0"/>
    <s v="Niguarda"/>
    <x v="478"/>
    <x v="127"/>
    <x v="444"/>
    <x v="89"/>
    <x v="238"/>
    <x v="2"/>
    <s v="Neurochirurgia Sala Operatoria Gamma Knife"/>
    <s v="03/04/2008"/>
    <x v="0"/>
    <s v="04/04/2007"/>
    <m/>
    <m/>
    <s v="0,00"/>
    <m/>
    <m/>
    <m/>
    <x v="16"/>
    <x v="0"/>
    <x v="0"/>
    <s v="n.a."/>
    <n v="0"/>
    <n v="0"/>
    <n v="0"/>
    <n v="0"/>
    <n v="0"/>
    <n v="0"/>
  </r>
  <r>
    <m/>
    <x v="3"/>
    <x v="0"/>
    <s v="Niguarda"/>
    <x v="479"/>
    <x v="127"/>
    <x v="16"/>
    <x v="18"/>
    <x v="239"/>
    <x v="2"/>
    <s v="Neurochirurgia Sala Operatoria Gamma Knife"/>
    <s v="14/03/2007"/>
    <x v="0"/>
    <s v="14/03/2006"/>
    <m/>
    <m/>
    <s v="0,00"/>
    <m/>
    <m/>
    <m/>
    <x v="16"/>
    <x v="0"/>
    <x v="0"/>
    <s v="n.a."/>
    <n v="0"/>
    <n v="0"/>
    <n v="0"/>
    <n v="0"/>
    <n v="0"/>
    <n v="0"/>
  </r>
  <r>
    <m/>
    <x v="3"/>
    <x v="0"/>
    <s v="Niguarda"/>
    <x v="480"/>
    <x v="127"/>
    <x v="445"/>
    <x v="70"/>
    <x v="240"/>
    <x v="2"/>
    <s v="Neurochirurgia Sala Operatoria Gamma Knife"/>
    <s v="14/10/2023"/>
    <x v="0"/>
    <s v="12/12/2022"/>
    <m/>
    <m/>
    <s v="0,00"/>
    <m/>
    <m/>
    <m/>
    <x v="16"/>
    <x v="0"/>
    <x v="0"/>
    <s v="n.a."/>
    <n v="0"/>
    <n v="0"/>
    <n v="0"/>
    <n v="0"/>
    <n v="0"/>
    <n v="0"/>
  </r>
  <r>
    <m/>
    <x v="3"/>
    <x v="0"/>
    <s v="Niguarda"/>
    <x v="481"/>
    <x v="127"/>
    <x v="446"/>
    <x v="70"/>
    <x v="240"/>
    <x v="2"/>
    <s v="Neurochirurgia Sala Operatoria Gamma Knife"/>
    <s v="14/10/2023"/>
    <x v="0"/>
    <s v="12/12/2022"/>
    <m/>
    <m/>
    <s v="0,00"/>
    <m/>
    <m/>
    <m/>
    <x v="16"/>
    <x v="0"/>
    <x v="0"/>
    <s v="n.a."/>
    <n v="0"/>
    <n v="0"/>
    <n v="0"/>
    <n v="0"/>
    <n v="0"/>
    <n v="0"/>
  </r>
  <r>
    <m/>
    <x v="3"/>
    <x v="0"/>
    <s v="Niguarda"/>
    <x v="482"/>
    <x v="127"/>
    <x v="447"/>
    <x v="70"/>
    <x v="240"/>
    <x v="2"/>
    <s v="Neurochirurgia Sala Operatoria Gamma Knife"/>
    <s v="14/10/2023"/>
    <x v="0"/>
    <s v="12/12/2022"/>
    <m/>
    <m/>
    <s v="0,00"/>
    <m/>
    <m/>
    <m/>
    <x v="16"/>
    <x v="0"/>
    <x v="0"/>
    <s v="n.a."/>
    <n v="0"/>
    <n v="0"/>
    <n v="0"/>
    <n v="0"/>
    <n v="0"/>
    <n v="0"/>
  </r>
  <r>
    <m/>
    <x v="3"/>
    <x v="0"/>
    <s v="Niguarda"/>
    <x v="483"/>
    <x v="127"/>
    <x v="447"/>
    <x v="70"/>
    <x v="240"/>
    <x v="2"/>
    <s v="Neurochirurgia Sala Operatoria Gamma Knife"/>
    <s v="14/10/2023"/>
    <x v="0"/>
    <s v="12/12/2022"/>
    <m/>
    <m/>
    <s v="0,00"/>
    <m/>
    <m/>
    <m/>
    <x v="16"/>
    <x v="0"/>
    <x v="0"/>
    <s v="n.a."/>
    <n v="0"/>
    <n v="0"/>
    <n v="0"/>
    <n v="0"/>
    <n v="0"/>
    <n v="0"/>
  </r>
  <r>
    <m/>
    <x v="3"/>
    <x v="0"/>
    <s v="Niguarda"/>
    <x v="484"/>
    <x v="127"/>
    <x v="448"/>
    <x v="70"/>
    <x v="241"/>
    <x v="2"/>
    <s v="Neurochirurgia Sala Operatoria Gamma Knife"/>
    <s v="14/10/2023"/>
    <x v="0"/>
    <s v="12/12/2022"/>
    <m/>
    <m/>
    <s v="0,00"/>
    <m/>
    <m/>
    <m/>
    <x v="16"/>
    <x v="0"/>
    <x v="0"/>
    <s v="n.a."/>
    <n v="0"/>
    <n v="0"/>
    <n v="0"/>
    <n v="0"/>
    <n v="0"/>
    <n v="0"/>
  </r>
  <r>
    <m/>
    <x v="3"/>
    <x v="0"/>
    <s v="Niguarda"/>
    <x v="485"/>
    <x v="134"/>
    <x v="449"/>
    <x v="18"/>
    <x v="242"/>
    <x v="2"/>
    <s v="Fisica Sanitaria"/>
    <s v="28/03/2009"/>
    <x v="0"/>
    <s v="28/03/2008"/>
    <m/>
    <m/>
    <s v="0,00"/>
    <m/>
    <m/>
    <m/>
    <x v="16"/>
    <x v="0"/>
    <x v="0"/>
    <s v="n.a."/>
    <n v="0"/>
    <n v="0"/>
    <n v="0"/>
    <n v="0"/>
    <n v="0"/>
    <n v="0"/>
  </r>
  <r>
    <m/>
    <x v="3"/>
    <x v="0"/>
    <s v="Niguarda"/>
    <x v="486"/>
    <x v="134"/>
    <x v="16"/>
    <x v="18"/>
    <x v="6"/>
    <x v="18"/>
    <s v="Fisica Sanitaria"/>
    <s v="03/04/2008"/>
    <x v="0"/>
    <s v="04/04/2007"/>
    <m/>
    <m/>
    <s v="0,00"/>
    <m/>
    <m/>
    <m/>
    <x v="16"/>
    <x v="0"/>
    <x v="0"/>
    <s v="n.a."/>
    <n v="0"/>
    <n v="0"/>
    <n v="0"/>
    <n v="0"/>
    <n v="0"/>
    <n v="0"/>
  </r>
  <r>
    <m/>
    <x v="3"/>
    <x v="0"/>
    <s v="Niguarda"/>
    <x v="487"/>
    <x v="135"/>
    <x v="16"/>
    <x v="90"/>
    <x v="6"/>
    <x v="18"/>
    <s v="Radioterapia Attivita' Diagnostico Terapeutica"/>
    <s v="03/04/2008"/>
    <x v="0"/>
    <s v="04/04/2007"/>
    <m/>
    <m/>
    <s v="0,00"/>
    <m/>
    <m/>
    <m/>
    <x v="16"/>
    <x v="0"/>
    <x v="0"/>
    <s v="n.a."/>
    <n v="0"/>
    <n v="0"/>
    <n v="0"/>
    <n v="0"/>
    <n v="0"/>
    <n v="0"/>
  </r>
  <r>
    <m/>
    <x v="3"/>
    <x v="0"/>
    <s v="Niguarda"/>
    <x v="488"/>
    <x v="135"/>
    <x v="16"/>
    <x v="72"/>
    <x v="6"/>
    <x v="19"/>
    <s v="Radioterapia Attivita' Diagnostico Terapeutica"/>
    <s v="03/04/2008"/>
    <x v="0"/>
    <s v="04/04/2007"/>
    <m/>
    <m/>
    <s v="0,00"/>
    <m/>
    <m/>
    <m/>
    <x v="16"/>
    <x v="0"/>
    <x v="0"/>
    <s v="n.a."/>
    <n v="0"/>
    <n v="0"/>
    <n v="0"/>
    <n v="0"/>
    <n v="0"/>
    <n v="0"/>
  </r>
  <r>
    <m/>
    <x v="3"/>
    <x v="0"/>
    <s v="Niguarda"/>
    <x v="489"/>
    <x v="135"/>
    <x v="16"/>
    <x v="15"/>
    <x v="243"/>
    <x v="2"/>
    <s v="Radioterapia Attivita' Diagnostico Terapeutica"/>
    <s v="13/10/2012"/>
    <x v="0"/>
    <s v="07/05/2007"/>
    <m/>
    <m/>
    <s v="0,00"/>
    <m/>
    <m/>
    <m/>
    <x v="16"/>
    <x v="0"/>
    <x v="0"/>
    <s v="n.a."/>
    <n v="0"/>
    <n v="0"/>
    <n v="0"/>
    <n v="0"/>
    <n v="0"/>
    <n v="0"/>
  </r>
  <r>
    <m/>
    <x v="3"/>
    <x v="0"/>
    <s v="Niguarda"/>
    <x v="490"/>
    <x v="135"/>
    <x v="16"/>
    <x v="15"/>
    <x v="244"/>
    <x v="2"/>
    <s v="Radioterapia Attivita' Diagnostico Terapeutica"/>
    <s v="13/10/2012"/>
    <x v="0"/>
    <s v="07/05/2007"/>
    <m/>
    <m/>
    <s v="0,00"/>
    <m/>
    <m/>
    <m/>
    <x v="16"/>
    <x v="0"/>
    <x v="0"/>
    <s v="n.a."/>
    <n v="0"/>
    <n v="0"/>
    <n v="0"/>
    <n v="0"/>
    <n v="0"/>
    <n v="0"/>
  </r>
  <r>
    <m/>
    <x v="3"/>
    <x v="0"/>
    <s v="Niguarda"/>
    <x v="491"/>
    <x v="135"/>
    <x v="16"/>
    <x v="72"/>
    <x v="6"/>
    <x v="19"/>
    <s v="Radioterapia Attivita' Diagnostico Terapeutica"/>
    <s v="03/04/2008"/>
    <x v="0"/>
    <s v="04/04/2007"/>
    <m/>
    <m/>
    <s v="0,00"/>
    <m/>
    <m/>
    <m/>
    <x v="16"/>
    <x v="0"/>
    <x v="0"/>
    <s v="n.a."/>
    <n v="0"/>
    <n v="0"/>
    <n v="0"/>
    <n v="0"/>
    <n v="0"/>
    <n v="0"/>
  </r>
  <r>
    <m/>
    <x v="3"/>
    <x v="0"/>
    <s v="Niguarda"/>
    <x v="492"/>
    <x v="135"/>
    <x v="16"/>
    <x v="15"/>
    <x v="243"/>
    <x v="2"/>
    <s v="Radioterapia Attivita' Diagnostico Terapeutica"/>
    <s v="14/03/2007"/>
    <x v="0"/>
    <s v="14/03/2006"/>
    <m/>
    <m/>
    <s v="80.791,49"/>
    <m/>
    <m/>
    <m/>
    <x v="16"/>
    <x v="0"/>
    <x v="0"/>
    <s v="n.a."/>
    <n v="0"/>
    <n v="0"/>
    <n v="0"/>
    <n v="0"/>
    <n v="0"/>
    <n v="0"/>
  </r>
  <r>
    <m/>
    <x v="3"/>
    <x v="0"/>
    <s v="Niguarda"/>
    <x v="493"/>
    <x v="135"/>
    <x v="16"/>
    <x v="15"/>
    <x v="244"/>
    <x v="2"/>
    <s v="Radioterapia Attivita' Diagnostico Terapeutica"/>
    <s v="14/03/2007"/>
    <x v="0"/>
    <s v="14/03/2006"/>
    <m/>
    <m/>
    <s v="5.732,96"/>
    <m/>
    <m/>
    <m/>
    <x v="16"/>
    <x v="0"/>
    <x v="0"/>
    <s v="n.a."/>
    <n v="0"/>
    <n v="0"/>
    <n v="0"/>
    <n v="0"/>
    <n v="0"/>
    <n v="0"/>
  </r>
  <r>
    <m/>
    <x v="3"/>
    <x v="0"/>
    <s v="Niguarda"/>
    <x v="494"/>
    <x v="135"/>
    <x v="16"/>
    <x v="15"/>
    <x v="245"/>
    <x v="2"/>
    <s v="Radioterapia Attivita' Diagnostico Terapeutica"/>
    <s v="14/03/2007"/>
    <x v="0"/>
    <s v="14/03/2006"/>
    <m/>
    <m/>
    <s v="17.093,89"/>
    <m/>
    <m/>
    <m/>
    <x v="16"/>
    <x v="0"/>
    <x v="0"/>
    <s v="n.a."/>
    <n v="0"/>
    <n v="0"/>
    <n v="0"/>
    <n v="0"/>
    <n v="0"/>
    <n v="0"/>
  </r>
  <r>
    <m/>
    <x v="3"/>
    <x v="0"/>
    <s v="Niguarda"/>
    <x v="495"/>
    <x v="135"/>
    <x v="16"/>
    <x v="15"/>
    <x v="246"/>
    <x v="2"/>
    <s v="Radioterapia Attivita' Diagnostico Terapeutica"/>
    <s v="14/03/2007"/>
    <x v="0"/>
    <s v="14/03/2006"/>
    <m/>
    <m/>
    <s v="8.155,04"/>
    <m/>
    <m/>
    <m/>
    <x v="16"/>
    <x v="0"/>
    <x v="0"/>
    <s v="n.a."/>
    <n v="0"/>
    <n v="0"/>
    <n v="0"/>
    <n v="0"/>
    <n v="0"/>
    <n v="0"/>
  </r>
  <r>
    <m/>
    <x v="3"/>
    <x v="0"/>
    <s v="Niguarda"/>
    <x v="496"/>
    <x v="135"/>
    <x v="16"/>
    <x v="72"/>
    <x v="6"/>
    <x v="19"/>
    <s v="Radioterapia Attivita' Diagnostico Terapeutica"/>
    <s v="03/04/2008"/>
    <x v="0"/>
    <s v="04/04/2007"/>
    <m/>
    <m/>
    <s v="0,00"/>
    <m/>
    <m/>
    <m/>
    <x v="16"/>
    <x v="0"/>
    <x v="0"/>
    <s v="n.a."/>
    <n v="0"/>
    <n v="0"/>
    <n v="0"/>
    <n v="0"/>
    <n v="0"/>
    <n v="0"/>
  </r>
  <r>
    <m/>
    <x v="3"/>
    <x v="0"/>
    <s v="Niguarda"/>
    <x v="497"/>
    <x v="135"/>
    <x v="16"/>
    <x v="15"/>
    <x v="243"/>
    <x v="2"/>
    <s v="Radioterapia Attivita' Diagnostico Terapeutica"/>
    <s v="14/03/2007"/>
    <x v="0"/>
    <s v="14/03/2006"/>
    <m/>
    <m/>
    <s v="9.546,90"/>
    <m/>
    <m/>
    <m/>
    <x v="16"/>
    <x v="0"/>
    <x v="0"/>
    <s v="n.a."/>
    <n v="0"/>
    <n v="0"/>
    <n v="0"/>
    <n v="0"/>
    <n v="0"/>
    <n v="0"/>
  </r>
  <r>
    <m/>
    <x v="3"/>
    <x v="0"/>
    <s v="Niguarda"/>
    <x v="498"/>
    <x v="135"/>
    <x v="16"/>
    <x v="15"/>
    <x v="244"/>
    <x v="2"/>
    <s v="Radioterapia Attivita' Diagnostico Terapeutica"/>
    <s v="14/03/2007"/>
    <x v="0"/>
    <s v="14/03/2006"/>
    <m/>
    <m/>
    <s v="0,00"/>
    <m/>
    <m/>
    <m/>
    <x v="16"/>
    <x v="0"/>
    <x v="0"/>
    <s v="n.a."/>
    <n v="0"/>
    <n v="0"/>
    <n v="0"/>
    <n v="0"/>
    <n v="0"/>
    <n v="0"/>
  </r>
  <r>
    <m/>
    <x v="3"/>
    <x v="0"/>
    <s v="Niguarda"/>
    <x v="499"/>
    <x v="135"/>
    <x v="16"/>
    <x v="15"/>
    <x v="245"/>
    <x v="2"/>
    <s v="Radioterapia Attivita' Diagnostico Terapeutica"/>
    <s v="14/03/2007"/>
    <x v="0"/>
    <s v="14/03/2006"/>
    <m/>
    <m/>
    <s v="0,00"/>
    <m/>
    <m/>
    <m/>
    <x v="16"/>
    <x v="0"/>
    <x v="0"/>
    <s v="n.a."/>
    <n v="0"/>
    <n v="0"/>
    <n v="0"/>
    <n v="0"/>
    <n v="0"/>
    <n v="0"/>
  </r>
  <r>
    <m/>
    <x v="3"/>
    <x v="0"/>
    <s v="Niguarda"/>
    <x v="500"/>
    <x v="135"/>
    <x v="16"/>
    <x v="15"/>
    <x v="246"/>
    <x v="2"/>
    <s v="Radioterapia Attivita' Diagnostico Terapeutica"/>
    <s v="14/03/2007"/>
    <x v="0"/>
    <s v="14/03/2006"/>
    <m/>
    <m/>
    <s v="44.999,90"/>
    <m/>
    <m/>
    <m/>
    <x v="16"/>
    <x v="0"/>
    <x v="0"/>
    <s v="n.a."/>
    <n v="0"/>
    <n v="0"/>
    <n v="0"/>
    <n v="0"/>
    <n v="0"/>
    <n v="0"/>
  </r>
  <r>
    <m/>
    <x v="3"/>
    <x v="0"/>
    <s v="Niguarda"/>
    <x v="501"/>
    <x v="135"/>
    <x v="450"/>
    <x v="15"/>
    <x v="247"/>
    <x v="2"/>
    <s v="Radioterapia Attivita' Diagnostico Terapeutica"/>
    <s v="03/02/2018"/>
    <x v="0"/>
    <s v="03/02/2012"/>
    <m/>
    <m/>
    <s v="0,00"/>
    <n v="44000"/>
    <s v="4701000030/ING /225-23A_x000a_4701000030/ING /845-23"/>
    <s v="2023-ANIG-34437_x000a_2023-ANIG-34907"/>
    <x v="17"/>
    <x v="0"/>
    <x v="0"/>
    <s v="n.a."/>
    <n v="55000"/>
    <n v="55000"/>
    <n v="55000"/>
    <n v="55000"/>
    <n v="55000"/>
    <n v="275000"/>
  </r>
  <r>
    <m/>
    <x v="3"/>
    <x v="0"/>
    <s v="Niguarda"/>
    <x v="502"/>
    <x v="136"/>
    <x v="451"/>
    <x v="90"/>
    <x v="248"/>
    <x v="5"/>
    <s v="Radioterapia Attivita' Diagnostico Terapeutica"/>
    <s v="02/04/2010"/>
    <x v="0"/>
    <s v="28/03/2008"/>
    <m/>
    <m/>
    <s v="0,00"/>
    <m/>
    <m/>
    <m/>
    <x v="16"/>
    <x v="0"/>
    <x v="0"/>
    <s v="n.a."/>
    <n v="0"/>
    <n v="0"/>
    <n v="0"/>
    <n v="0"/>
    <n v="0"/>
    <n v="0"/>
  </r>
  <r>
    <m/>
    <x v="3"/>
    <x v="0"/>
    <s v="Niguarda"/>
    <x v="503"/>
    <x v="136"/>
    <x v="452"/>
    <x v="90"/>
    <x v="248"/>
    <x v="5"/>
    <s v="Radioterapia Attivita' Diagnostico Terapeutica"/>
    <s v="13/10/2012"/>
    <x v="0"/>
    <s v="28/03/2008"/>
    <m/>
    <m/>
    <s v="0,00"/>
    <m/>
    <m/>
    <m/>
    <x v="16"/>
    <x v="0"/>
    <x v="0"/>
    <s v="n.a."/>
    <n v="0"/>
    <n v="0"/>
    <n v="0"/>
    <n v="0"/>
    <n v="0"/>
    <n v="0"/>
  </r>
  <r>
    <m/>
    <x v="3"/>
    <x v="0"/>
    <s v="Niguarda"/>
    <x v="504"/>
    <x v="136"/>
    <x v="453"/>
    <x v="90"/>
    <x v="248"/>
    <x v="5"/>
    <s v="Radioterapia Attivita' Diagnostico Terapeutica"/>
    <s v="08/04/2014"/>
    <x v="0"/>
    <s v="08/04/2011"/>
    <m/>
    <m/>
    <s v="57.468,00"/>
    <m/>
    <m/>
    <m/>
    <x v="16"/>
    <x v="0"/>
    <x v="0"/>
    <s v="n.a."/>
    <n v="0"/>
    <n v="0"/>
    <n v="0"/>
    <n v="0"/>
    <n v="0"/>
    <n v="0"/>
  </r>
  <r>
    <m/>
    <x v="3"/>
    <x v="0"/>
    <s v="Niguarda"/>
    <x v="505"/>
    <x v="136"/>
    <x v="454"/>
    <x v="90"/>
    <x v="248"/>
    <x v="5"/>
    <s v="Radioterapia Attivita' Diagnostico Terapeutica"/>
    <s v="08/04/2014"/>
    <x v="0"/>
    <s v="08/04/2011"/>
    <m/>
    <m/>
    <s v="0,00"/>
    <m/>
    <m/>
    <m/>
    <x v="16"/>
    <x v="0"/>
    <x v="0"/>
    <s v="n.a."/>
    <n v="0"/>
    <n v="0"/>
    <n v="0"/>
    <n v="0"/>
    <n v="0"/>
    <n v="0"/>
  </r>
  <r>
    <m/>
    <x v="3"/>
    <x v="0"/>
    <s v="Niguarda"/>
    <x v="506"/>
    <x v="136"/>
    <x v="455"/>
    <x v="90"/>
    <x v="248"/>
    <x v="5"/>
    <s v="Radioterapia Attivita' Diagnostico Terapeutica"/>
    <s v="13/10/2012"/>
    <x v="0"/>
    <s v="07/05/2007"/>
    <m/>
    <m/>
    <s v="0,00"/>
    <m/>
    <m/>
    <m/>
    <x v="16"/>
    <x v="0"/>
    <x v="0"/>
    <s v="n.a."/>
    <n v="0"/>
    <n v="0"/>
    <n v="0"/>
    <n v="0"/>
    <n v="0"/>
    <n v="0"/>
  </r>
  <r>
    <m/>
    <x v="3"/>
    <x v="0"/>
    <s v="Niguarda"/>
    <x v="507"/>
    <x v="136"/>
    <x v="456"/>
    <x v="90"/>
    <x v="248"/>
    <x v="5"/>
    <s v="Radioterapia Attivita' Diagnostico Terapeutica"/>
    <s v="03/02/2017"/>
    <x v="0"/>
    <s v="03/02/2012"/>
    <m/>
    <m/>
    <s v="0,00"/>
    <m/>
    <m/>
    <m/>
    <x v="16"/>
    <x v="0"/>
    <x v="0"/>
    <s v="n.a."/>
    <n v="0"/>
    <n v="0"/>
    <n v="0"/>
    <n v="0"/>
    <n v="0"/>
    <n v="0"/>
  </r>
  <r>
    <m/>
    <x v="3"/>
    <x v="0"/>
    <s v="Niguarda"/>
    <x v="508"/>
    <x v="137"/>
    <x v="457"/>
    <x v="75"/>
    <x v="249"/>
    <x v="2"/>
    <s v="Radioterapia Attivita' Diagnostico Terapeutica"/>
    <d v="2024-04-29T00:00:00"/>
    <x v="0"/>
    <s v="29/04/2020"/>
    <m/>
    <m/>
    <s v="1.897.271,00"/>
    <m/>
    <m/>
    <m/>
    <x v="37"/>
    <x v="8"/>
    <x v="0"/>
    <s v="n.a."/>
    <n v="100684.9315068493"/>
    <n v="150000"/>
    <n v="150000"/>
    <n v="150000"/>
    <n v="150000"/>
    <n v="700684.93150684936"/>
  </r>
  <r>
    <m/>
    <x v="3"/>
    <x v="0"/>
    <s v="Niguarda"/>
    <x v="509"/>
    <x v="138"/>
    <x v="458"/>
    <x v="75"/>
    <x v="249"/>
    <x v="2"/>
    <s v="Radioterapia Attivita' Diagnostico Terapeutica"/>
    <d v="2024-12-17T00:00:00"/>
    <x v="0"/>
    <s v="17/12/2020"/>
    <m/>
    <m/>
    <s v="1.897.271,00"/>
    <m/>
    <m/>
    <m/>
    <x v="37"/>
    <x v="9"/>
    <x v="0"/>
    <s v="n.a."/>
    <n v="5342.4657534246571"/>
    <n v="150000"/>
    <n v="150000"/>
    <n v="150000"/>
    <n v="150000"/>
    <n v="605342.46575342468"/>
  </r>
  <r>
    <m/>
    <x v="3"/>
    <x v="0"/>
    <s v="Niguarda"/>
    <x v="510"/>
    <x v="136"/>
    <x v="459"/>
    <x v="87"/>
    <x v="247"/>
    <x v="2"/>
    <s v="Radioterapia Attivita' Diagnostico Terapeutica"/>
    <s v="24/02/2015"/>
    <x v="0"/>
    <s v="24/02/2012"/>
    <m/>
    <m/>
    <s v="1.911,94"/>
    <m/>
    <m/>
    <m/>
    <x v="16"/>
    <x v="9"/>
    <x v="0"/>
    <s v="n.a."/>
    <n v="0"/>
    <n v="0"/>
    <n v="0"/>
    <n v="0"/>
    <n v="0"/>
    <n v="0"/>
  </r>
  <r>
    <m/>
    <x v="3"/>
    <x v="0"/>
    <s v="Niguarda"/>
    <x v="511"/>
    <x v="136"/>
    <x v="460"/>
    <x v="90"/>
    <x v="250"/>
    <x v="19"/>
    <s v="Radioterapia Attivita' Diagnostico Terapeutica"/>
    <s v="03/02/2017"/>
    <x v="0"/>
    <s v="03/02/2012"/>
    <m/>
    <m/>
    <s v="0,00"/>
    <m/>
    <m/>
    <m/>
    <x v="16"/>
    <x v="9"/>
    <x v="0"/>
    <s v="n.a."/>
    <n v="0"/>
    <n v="0"/>
    <n v="0"/>
    <n v="0"/>
    <n v="0"/>
    <n v="0"/>
  </r>
  <r>
    <m/>
    <x v="3"/>
    <x v="0"/>
    <s v="Niguarda"/>
    <x v="512"/>
    <x v="136"/>
    <x v="461"/>
    <x v="90"/>
    <x v="250"/>
    <x v="19"/>
    <s v="Radioterapia Attivita' Diagnostico Terapeutica"/>
    <s v="13/10/2012"/>
    <x v="0"/>
    <s v="28/03/2008"/>
    <m/>
    <m/>
    <s v="0,00"/>
    <m/>
    <m/>
    <m/>
    <x v="16"/>
    <x v="9"/>
    <x v="0"/>
    <s v="n.a."/>
    <n v="0"/>
    <n v="0"/>
    <n v="0"/>
    <n v="0"/>
    <n v="0"/>
    <n v="0"/>
  </r>
  <r>
    <m/>
    <x v="3"/>
    <x v="0"/>
    <s v="Niguarda"/>
    <x v="513"/>
    <x v="136"/>
    <x v="462"/>
    <x v="91"/>
    <x v="251"/>
    <x v="19"/>
    <s v="Radioterapia Attivita' Diagnostico Terapeutica"/>
    <s v="14/03/2007"/>
    <x v="0"/>
    <s v="14/03/2006"/>
    <m/>
    <m/>
    <s v="12.411,08"/>
    <m/>
    <m/>
    <m/>
    <x v="16"/>
    <x v="9"/>
    <x v="0"/>
    <s v="n.a."/>
    <n v="0"/>
    <n v="0"/>
    <n v="0"/>
    <n v="0"/>
    <n v="0"/>
    <n v="0"/>
  </r>
  <r>
    <m/>
    <x v="3"/>
    <x v="0"/>
    <s v="Niguarda"/>
    <x v="514"/>
    <x v="136"/>
    <x v="463"/>
    <x v="90"/>
    <x v="252"/>
    <x v="19"/>
    <s v="Radioterapia Attivita' Diagnostico Terapeutica"/>
    <s v="14/03/2007"/>
    <x v="0"/>
    <s v="14/03/2006"/>
    <m/>
    <m/>
    <s v="0,00"/>
    <m/>
    <m/>
    <m/>
    <x v="16"/>
    <x v="9"/>
    <x v="0"/>
    <s v="n.a."/>
    <n v="0"/>
    <n v="0"/>
    <n v="0"/>
    <n v="0"/>
    <n v="0"/>
    <n v="0"/>
  </r>
  <r>
    <m/>
    <x v="3"/>
    <x v="0"/>
    <s v="Niguarda"/>
    <x v="515"/>
    <x v="136"/>
    <x v="464"/>
    <x v="90"/>
    <x v="253"/>
    <x v="19"/>
    <s v="Radioterapia Attivita' Diagnostico Terapeutica"/>
    <s v="13/10/2012"/>
    <x v="0"/>
    <s v="07/05/2007"/>
    <m/>
    <m/>
    <s v="0,00"/>
    <m/>
    <m/>
    <m/>
    <x v="16"/>
    <x v="9"/>
    <x v="0"/>
    <s v="n.a."/>
    <n v="0"/>
    <n v="0"/>
    <n v="0"/>
    <n v="0"/>
    <n v="0"/>
    <n v="0"/>
  </r>
  <r>
    <m/>
    <x v="3"/>
    <x v="0"/>
    <s v="Niguarda"/>
    <x v="516"/>
    <x v="136"/>
    <x v="465"/>
    <x v="9"/>
    <x v="6"/>
    <x v="5"/>
    <s v="Radioterapia Attivita' Diagnostico Terapeutica"/>
    <s v="13/10/2012"/>
    <x v="0"/>
    <s v="07/05/2007"/>
    <m/>
    <m/>
    <s v="0,00"/>
    <m/>
    <m/>
    <m/>
    <x v="16"/>
    <x v="9"/>
    <x v="0"/>
    <s v="n.a."/>
    <n v="0"/>
    <n v="0"/>
    <n v="0"/>
    <n v="0"/>
    <n v="0"/>
    <n v="0"/>
  </r>
  <r>
    <m/>
    <x v="3"/>
    <x v="0"/>
    <s v="Niguarda"/>
    <x v="517"/>
    <x v="136"/>
    <x v="466"/>
    <x v="9"/>
    <x v="6"/>
    <x v="5"/>
    <s v="Radioterapia Attivita' Diagnostico Terapeutica"/>
    <s v="03/04/2008"/>
    <x v="0"/>
    <s v="04/04/2007"/>
    <m/>
    <m/>
    <s v="0,00"/>
    <m/>
    <m/>
    <m/>
    <x v="16"/>
    <x v="9"/>
    <x v="0"/>
    <s v="n.a."/>
    <n v="0"/>
    <n v="0"/>
    <n v="0"/>
    <n v="0"/>
    <n v="0"/>
    <n v="0"/>
  </r>
  <r>
    <m/>
    <x v="3"/>
    <x v="0"/>
    <s v="Niguarda"/>
    <x v="518"/>
    <x v="136"/>
    <x v="467"/>
    <x v="9"/>
    <x v="6"/>
    <x v="5"/>
    <s v="Radioterapia Attivita' Diagnostico Terapeutica"/>
    <s v="13/10/2012"/>
    <x v="0"/>
    <s v="07/05/2007"/>
    <m/>
    <m/>
    <s v="0,00"/>
    <m/>
    <m/>
    <m/>
    <x v="16"/>
    <x v="9"/>
    <x v="0"/>
    <s v="n.a."/>
    <n v="0"/>
    <n v="0"/>
    <n v="0"/>
    <n v="0"/>
    <n v="0"/>
    <n v="0"/>
  </r>
  <r>
    <m/>
    <x v="3"/>
    <x v="0"/>
    <s v="Niguarda"/>
    <x v="519"/>
    <x v="136"/>
    <x v="468"/>
    <x v="9"/>
    <x v="6"/>
    <x v="5"/>
    <s v="Radioterapia Attivita' Diagnostico Terapeutica"/>
    <s v="13/10/2012"/>
    <x v="0"/>
    <s v="07/05/2007"/>
    <m/>
    <m/>
    <s v="0,00"/>
    <m/>
    <m/>
    <m/>
    <x v="16"/>
    <x v="9"/>
    <x v="0"/>
    <s v="n.a."/>
    <n v="0"/>
    <n v="0"/>
    <n v="0"/>
    <n v="0"/>
    <n v="0"/>
    <n v="0"/>
  </r>
  <r>
    <m/>
    <x v="3"/>
    <x v="0"/>
    <s v="Niguarda"/>
    <x v="520"/>
    <x v="136"/>
    <x v="469"/>
    <x v="31"/>
    <x v="6"/>
    <x v="2"/>
    <s v="Radioterapia Attivita' Diagnostico Terapeutica"/>
    <s v="03/04/2008"/>
    <x v="0"/>
    <s v="04/04/2007"/>
    <m/>
    <m/>
    <s v="0,00"/>
    <m/>
    <m/>
    <m/>
    <x v="16"/>
    <x v="9"/>
    <x v="0"/>
    <s v="n.a."/>
    <n v="0"/>
    <n v="0"/>
    <n v="0"/>
    <n v="0"/>
    <n v="0"/>
    <n v="0"/>
  </r>
  <r>
    <m/>
    <x v="3"/>
    <x v="0"/>
    <s v="Niguarda"/>
    <x v="521"/>
    <x v="136"/>
    <x v="470"/>
    <x v="9"/>
    <x v="6"/>
    <x v="5"/>
    <s v="Radioterapia Attivita' Diagnostico Terapeutica"/>
    <s v="03/04/2008"/>
    <x v="0"/>
    <s v="04/04/2007"/>
    <m/>
    <m/>
    <s v="0,00"/>
    <m/>
    <m/>
    <m/>
    <x v="16"/>
    <x v="9"/>
    <x v="0"/>
    <s v="n.a."/>
    <n v="0"/>
    <n v="0"/>
    <n v="0"/>
    <n v="0"/>
    <n v="0"/>
    <n v="0"/>
  </r>
  <r>
    <m/>
    <x v="3"/>
    <x v="0"/>
    <s v="Niguarda"/>
    <x v="522"/>
    <x v="136"/>
    <x v="471"/>
    <x v="74"/>
    <x v="254"/>
    <x v="5"/>
    <s v="Radioterapia Attivita' Diagnostico Terapeutica"/>
    <s v="03/04/2008"/>
    <x v="0"/>
    <s v="04/04/2007"/>
    <m/>
    <m/>
    <s v="0,00"/>
    <m/>
    <m/>
    <m/>
    <x v="16"/>
    <x v="9"/>
    <x v="0"/>
    <s v="n.a."/>
    <n v="0"/>
    <n v="0"/>
    <n v="0"/>
    <n v="0"/>
    <n v="0"/>
    <n v="0"/>
  </r>
  <r>
    <m/>
    <x v="3"/>
    <x v="0"/>
    <s v="Niguarda"/>
    <x v="523"/>
    <x v="136"/>
    <x v="472"/>
    <x v="74"/>
    <x v="254"/>
    <x v="5"/>
    <s v="Radioterapia Attivita' Diagnostico Terapeutica"/>
    <s v="13/10/2012"/>
    <x v="0"/>
    <s v="22/05/2007"/>
    <m/>
    <m/>
    <s v="0,00"/>
    <m/>
    <m/>
    <m/>
    <x v="16"/>
    <x v="9"/>
    <x v="0"/>
    <s v="n.a."/>
    <n v="0"/>
    <n v="0"/>
    <n v="0"/>
    <n v="0"/>
    <n v="0"/>
    <n v="0"/>
  </r>
  <r>
    <m/>
    <x v="3"/>
    <x v="0"/>
    <s v="Niguarda"/>
    <x v="524"/>
    <x v="136"/>
    <x v="473"/>
    <x v="74"/>
    <x v="254"/>
    <x v="5"/>
    <s v="Radioterapia Attivita' Diagnostico Terapeutica"/>
    <s v="13/10/2012"/>
    <x v="0"/>
    <s v="15/05/2007"/>
    <m/>
    <m/>
    <s v="0,00"/>
    <m/>
    <m/>
    <m/>
    <x v="16"/>
    <x v="9"/>
    <x v="0"/>
    <s v="n.a."/>
    <n v="0"/>
    <n v="0"/>
    <n v="0"/>
    <n v="0"/>
    <n v="0"/>
    <n v="0"/>
  </r>
  <r>
    <m/>
    <x v="3"/>
    <x v="0"/>
    <s v="Niguarda"/>
    <x v="525"/>
    <x v="136"/>
    <x v="474"/>
    <x v="92"/>
    <x v="255"/>
    <x v="2"/>
    <s v="Radioterapia Attivita' Diagnostico Terapeutica"/>
    <s v="03/04/2008"/>
    <x v="0"/>
    <s v="04/04/2007"/>
    <m/>
    <m/>
    <s v="0,00"/>
    <n v="44000"/>
    <s v="4701000030/ING /225-23A_x000a_4701000030/ING /845-23"/>
    <s v="2023-ANIG-34437_x000a_2023-ANIG-34907"/>
    <x v="39"/>
    <x v="0"/>
    <x v="0"/>
    <s v="n.a."/>
    <n v="57500.000000000007"/>
    <n v="57500"/>
    <n v="57500"/>
    <n v="57500"/>
    <n v="57500.000000000007"/>
    <n v="287500"/>
  </r>
  <r>
    <m/>
    <x v="3"/>
    <x v="0"/>
    <s v="Niguarda"/>
    <x v="526"/>
    <x v="136"/>
    <x v="475"/>
    <x v="73"/>
    <x v="226"/>
    <x v="5"/>
    <s v="Radioterapia Attivita' Diagnostico Terapeutica"/>
    <s v="13/10/2012"/>
    <x v="0"/>
    <s v="07/05/2007"/>
    <m/>
    <m/>
    <s v="0,00"/>
    <m/>
    <m/>
    <m/>
    <x v="16"/>
    <x v="0"/>
    <x v="0"/>
    <s v="n.a."/>
    <n v="0"/>
    <n v="0"/>
    <n v="0"/>
    <n v="0"/>
    <n v="0"/>
    <n v="0"/>
  </r>
  <r>
    <m/>
    <x v="3"/>
    <x v="0"/>
    <s v="Niguarda"/>
    <x v="527"/>
    <x v="136"/>
    <x v="476"/>
    <x v="73"/>
    <x v="226"/>
    <x v="5"/>
    <s v="Radioterapia Attivita' Diagnostico Terapeutica"/>
    <s v="03/02/2017"/>
    <x v="0"/>
    <s v="03/02/2012"/>
    <m/>
    <m/>
    <s v="0,00"/>
    <m/>
    <m/>
    <m/>
    <x v="16"/>
    <x v="0"/>
    <x v="0"/>
    <s v="n.a."/>
    <n v="0"/>
    <n v="0"/>
    <n v="0"/>
    <n v="0"/>
    <n v="0"/>
    <n v="0"/>
  </r>
  <r>
    <m/>
    <x v="3"/>
    <x v="0"/>
    <s v="Niguarda"/>
    <x v="528"/>
    <x v="136"/>
    <x v="477"/>
    <x v="73"/>
    <x v="226"/>
    <x v="5"/>
    <s v="Radioterapia Attivita' Diagnostico Terapeutica"/>
    <s v="03/02/2017"/>
    <x v="0"/>
    <s v="03/02/2012"/>
    <m/>
    <m/>
    <s v="0,00"/>
    <m/>
    <m/>
    <m/>
    <x v="16"/>
    <x v="0"/>
    <x v="0"/>
    <s v="n.a."/>
    <n v="0"/>
    <n v="0"/>
    <n v="0"/>
    <n v="0"/>
    <n v="0"/>
    <n v="0"/>
  </r>
  <r>
    <m/>
    <x v="3"/>
    <x v="0"/>
    <s v="Niguarda"/>
    <x v="529"/>
    <x v="136"/>
    <x v="478"/>
    <x v="73"/>
    <x v="226"/>
    <x v="5"/>
    <s v="Radioterapia Attivita' Diagnostico Terapeutica"/>
    <s v="03/02/2017"/>
    <x v="0"/>
    <s v="03/02/2012"/>
    <m/>
    <m/>
    <s v="0,00"/>
    <m/>
    <m/>
    <m/>
    <x v="16"/>
    <x v="0"/>
    <x v="0"/>
    <s v="n.a."/>
    <n v="0"/>
    <n v="0"/>
    <n v="0"/>
    <n v="0"/>
    <n v="0"/>
    <n v="0"/>
  </r>
  <r>
    <m/>
    <x v="3"/>
    <x v="0"/>
    <s v="Niguarda"/>
    <x v="530"/>
    <x v="136"/>
    <x v="479"/>
    <x v="73"/>
    <x v="226"/>
    <x v="5"/>
    <s v="Radioterapia Attivita' Diagnostico Terapeutica"/>
    <s v="03/02/2017"/>
    <x v="0"/>
    <s v="03/02/2012"/>
    <m/>
    <m/>
    <s v="0,00"/>
    <m/>
    <m/>
    <m/>
    <x v="16"/>
    <x v="0"/>
    <x v="0"/>
    <s v="n.a."/>
    <n v="0"/>
    <n v="0"/>
    <n v="0"/>
    <n v="0"/>
    <n v="0"/>
    <n v="0"/>
  </r>
  <r>
    <m/>
    <x v="3"/>
    <x v="0"/>
    <s v="Niguarda"/>
    <x v="531"/>
    <x v="127"/>
    <x v="16"/>
    <x v="70"/>
    <x v="256"/>
    <x v="2"/>
    <s v="Neurochirurgia Sala Operatoria Gamma Knife"/>
    <s v="14/03/2007"/>
    <x v="0"/>
    <s v="14/03/2006"/>
    <m/>
    <m/>
    <s v="0,00"/>
    <m/>
    <m/>
    <m/>
    <x v="16"/>
    <x v="0"/>
    <x v="0"/>
    <s v="n.a."/>
    <n v="0"/>
    <n v="0"/>
    <n v="0"/>
    <n v="0"/>
    <n v="0"/>
    <n v="0"/>
  </r>
  <r>
    <m/>
    <x v="3"/>
    <x v="0"/>
    <s v="Niguarda"/>
    <x v="532"/>
    <x v="139"/>
    <x v="480"/>
    <x v="93"/>
    <x v="248"/>
    <x v="5"/>
    <s v="Radioterapia Attivita' Diagnostico Terapeutica"/>
    <s v="14/03/2007"/>
    <x v="0"/>
    <s v="14/03/2006"/>
    <m/>
    <m/>
    <s v="3.627,86"/>
    <m/>
    <m/>
    <m/>
    <x v="16"/>
    <x v="0"/>
    <x v="0"/>
    <s v="n.a."/>
    <n v="0"/>
    <n v="0"/>
    <n v="0"/>
    <n v="0"/>
    <n v="0"/>
    <n v="0"/>
  </r>
  <r>
    <m/>
    <x v="3"/>
    <x v="0"/>
    <s v="Niguarda"/>
    <x v="533"/>
    <x v="140"/>
    <x v="16"/>
    <x v="15"/>
    <x v="257"/>
    <x v="3"/>
    <s v="Fisica Sanitaria"/>
    <s v="03/04/2008"/>
    <x v="0"/>
    <s v="04/04/2007"/>
    <m/>
    <m/>
    <s v="0,00"/>
    <m/>
    <m/>
    <m/>
    <x v="16"/>
    <x v="0"/>
    <x v="0"/>
    <s v="n.a."/>
    <n v="0"/>
    <n v="0"/>
    <n v="0"/>
    <n v="0"/>
    <n v="0"/>
    <n v="0"/>
  </r>
  <r>
    <m/>
    <x v="3"/>
    <x v="0"/>
    <s v="Niguarda"/>
    <x v="534"/>
    <x v="141"/>
    <x v="16"/>
    <x v="75"/>
    <x v="249"/>
    <x v="2"/>
    <m/>
    <d v="2024-10-01T00:00:00"/>
    <x v="0"/>
    <d v="2023-09-30T00:00:00"/>
    <m/>
    <m/>
    <n v="1350000"/>
    <m/>
    <m/>
    <m/>
    <x v="37"/>
    <x v="5"/>
    <x v="0"/>
    <s v="n.a."/>
    <n v="37397.260273972599"/>
    <n v="150000"/>
    <n v="150000"/>
    <n v="150000"/>
    <n v="150000"/>
    <n v="637397.26027397253"/>
  </r>
  <r>
    <m/>
    <x v="3"/>
    <x v="0"/>
    <s v="Niguarda"/>
    <x v="535"/>
    <x v="142"/>
    <x v="16"/>
    <x v="75"/>
    <x v="249"/>
    <x v="2"/>
    <m/>
    <d v="2025-03-01T00:00:00"/>
    <x v="0"/>
    <d v="2024-02-29T00:00:00"/>
    <m/>
    <m/>
    <n v="1350000"/>
    <m/>
    <m/>
    <m/>
    <x v="37"/>
    <x v="10"/>
    <x v="0"/>
    <s v="n.a."/>
    <s v="n.a."/>
    <n v="125342.46575342465"/>
    <n v="150000"/>
    <n v="150000"/>
    <n v="150000"/>
    <n v="575342.46575342468"/>
  </r>
  <r>
    <m/>
    <x v="0"/>
    <x v="1"/>
    <s v="ESINE"/>
    <x v="536"/>
    <x v="143"/>
    <x v="481"/>
    <x v="94"/>
    <x v="258"/>
    <x v="20"/>
    <s v="EMODINAMICA"/>
    <d v="2023-09-04T00:00:00"/>
    <x v="0"/>
    <d v="2022-09-05T00:00:00"/>
    <s v="PROPRIETA’"/>
    <s v="OTTIMO"/>
    <n v="362825"/>
    <n v="0"/>
    <m/>
    <m/>
    <x v="17"/>
    <x v="0"/>
    <x v="5"/>
    <s v="n.a."/>
    <n v="55000"/>
    <n v="55000"/>
    <n v="55000"/>
    <n v="8739.7260273972606"/>
    <s v="n.a."/>
    <n v="173739.72602739726"/>
  </r>
  <r>
    <m/>
    <x v="0"/>
    <x v="1"/>
    <s v="ESINE"/>
    <x v="537"/>
    <x v="144"/>
    <x v="482"/>
    <x v="48"/>
    <x v="259"/>
    <x v="20"/>
    <s v="EMODINAMICA"/>
    <d v="2023-09-04T00:00:00"/>
    <x v="0"/>
    <d v="2022-09-05T00:00:00"/>
    <s v="PROPRIETA’"/>
    <s v="OTTIMO"/>
    <n v="77000"/>
    <n v="0"/>
    <m/>
    <m/>
    <x v="17"/>
    <x v="0"/>
    <x v="5"/>
    <s v="n.a."/>
    <n v="55000"/>
    <n v="55000"/>
    <n v="55000"/>
    <n v="8739.7260273972606"/>
    <s v="n.a."/>
    <n v="173739.72602739726"/>
  </r>
  <r>
    <m/>
    <x v="3"/>
    <x v="1"/>
    <s v="ESINE"/>
    <x v="538"/>
    <x v="145"/>
    <x v="483"/>
    <x v="75"/>
    <x v="260"/>
    <x v="21"/>
    <s v="RADIOTERAPIA"/>
    <m/>
    <x v="0"/>
    <d v="2020-06-18T00:00:00"/>
    <s v="PROPRIETA’"/>
    <s v="BUONO"/>
    <n v="1560806"/>
    <n v="131500"/>
    <m/>
    <m/>
    <x v="37"/>
    <x v="6"/>
    <x v="0"/>
    <s v="n.a."/>
    <n v="75205.479452054788"/>
    <n v="150000"/>
    <n v="150000"/>
    <n v="150000"/>
    <n v="150000"/>
    <n v="675205.47945205471"/>
  </r>
  <r>
    <m/>
    <x v="3"/>
    <x v="1"/>
    <s v="ESINE"/>
    <x v="156"/>
    <x v="146"/>
    <x v="16"/>
    <x v="95"/>
    <x v="261"/>
    <x v="21"/>
    <s v="RADIOTERAPIA"/>
    <m/>
    <x v="0"/>
    <d v="2020-06-18T00:00:00"/>
    <s v="PROPRIETA’"/>
    <s v="BUONO"/>
    <n v="0"/>
    <m/>
    <m/>
    <m/>
    <x v="16"/>
    <x v="6"/>
    <x v="0"/>
    <s v="n.a."/>
    <n v="0"/>
    <n v="0"/>
    <n v="0"/>
    <n v="0"/>
    <n v="0"/>
    <n v="0"/>
  </r>
  <r>
    <m/>
    <x v="3"/>
    <x v="1"/>
    <s v="ESINE"/>
    <x v="156"/>
    <x v="146"/>
    <x v="16"/>
    <x v="96"/>
    <x v="262"/>
    <x v="21"/>
    <s v="RADIOTERAPIA"/>
    <m/>
    <x v="0"/>
    <d v="2020-06-18T00:00:00"/>
    <s v="PROPRIETA’"/>
    <s v="BUONO"/>
    <n v="0"/>
    <m/>
    <m/>
    <m/>
    <x v="16"/>
    <x v="6"/>
    <x v="0"/>
    <s v="n.a."/>
    <n v="0"/>
    <n v="0"/>
    <n v="0"/>
    <n v="0"/>
    <n v="0"/>
    <n v="0"/>
  </r>
  <r>
    <m/>
    <x v="3"/>
    <x v="1"/>
    <s v="ESINE"/>
    <x v="156"/>
    <x v="146"/>
    <x v="16"/>
    <x v="15"/>
    <x v="263"/>
    <x v="21"/>
    <s v="RADIOTERAPIA"/>
    <m/>
    <x v="0"/>
    <d v="2020-06-18T00:00:00"/>
    <s v="PROPRIETA’"/>
    <s v="BUONO"/>
    <n v="0"/>
    <m/>
    <m/>
    <m/>
    <x v="16"/>
    <x v="6"/>
    <x v="0"/>
    <s v="n.a."/>
    <n v="0"/>
    <n v="0"/>
    <n v="0"/>
    <n v="0"/>
    <n v="0"/>
    <n v="0"/>
  </r>
  <r>
    <m/>
    <x v="3"/>
    <x v="1"/>
    <s v="ESINE"/>
    <x v="156"/>
    <x v="146"/>
    <x v="16"/>
    <x v="15"/>
    <x v="264"/>
    <x v="21"/>
    <s v="RADIOTERAPIA"/>
    <m/>
    <x v="0"/>
    <d v="2020-06-18T00:00:00"/>
    <s v="PROPRIETA’"/>
    <s v="BUONO"/>
    <n v="0"/>
    <m/>
    <m/>
    <m/>
    <x v="16"/>
    <x v="6"/>
    <x v="0"/>
    <s v="n.a."/>
    <n v="0"/>
    <n v="0"/>
    <n v="0"/>
    <n v="0"/>
    <n v="0"/>
    <n v="0"/>
  </r>
  <r>
    <m/>
    <x v="0"/>
    <x v="2"/>
    <s v="Ospedale San Gerardo"/>
    <x v="539"/>
    <x v="147"/>
    <x v="484"/>
    <x v="97"/>
    <x v="265"/>
    <x v="20"/>
    <s v="NEURORADIOLOGIA - SALA ANGIOGRAFICA"/>
    <d v="2023-06-18T00:00:00"/>
    <x v="0"/>
    <d v="2020-06-19T00:00:00"/>
    <s v="ACQUISTO"/>
    <s v="BUONO"/>
    <n v="874619.6"/>
    <m/>
    <m/>
    <m/>
    <x v="40"/>
    <x v="0"/>
    <x v="0"/>
    <s v="n.a."/>
    <n v="95000"/>
    <n v="95000"/>
    <n v="95000"/>
    <n v="95000"/>
    <n v="95000"/>
    <n v="475000"/>
  </r>
  <r>
    <m/>
    <x v="0"/>
    <x v="2"/>
    <s v="Ospedale San Gerardo"/>
    <x v="540"/>
    <x v="147"/>
    <x v="485"/>
    <x v="30"/>
    <x v="265"/>
    <x v="20"/>
    <s v="NEURORADIOLOGIA - SALA ANGIOGRAFICA"/>
    <d v="2023-06-18T00:00:00"/>
    <x v="0"/>
    <d v="2020-06-19T00:00:00"/>
    <s v="ACQUISTO"/>
    <s v="BUONO"/>
    <m/>
    <m/>
    <m/>
    <m/>
    <x v="16"/>
    <x v="0"/>
    <x v="0"/>
    <s v="n.a."/>
    <n v="0"/>
    <n v="0"/>
    <n v="0"/>
    <n v="0"/>
    <n v="0"/>
    <n v="0"/>
  </r>
  <r>
    <m/>
    <x v="0"/>
    <x v="2"/>
    <s v="Ospedale San Gerardo"/>
    <x v="541"/>
    <x v="147"/>
    <x v="486"/>
    <x v="5"/>
    <x v="266"/>
    <x v="11"/>
    <s v="NEURORADIOLOGIA - SALA ANGIOGRAFICA"/>
    <d v="2023-06-18T00:00:00"/>
    <x v="0"/>
    <d v="2020-06-19T00:00:00"/>
    <s v="ACQUISTO"/>
    <s v="BUONO"/>
    <m/>
    <m/>
    <m/>
    <m/>
    <x v="16"/>
    <x v="0"/>
    <x v="0"/>
    <s v="n.a."/>
    <n v="0"/>
    <n v="0"/>
    <n v="0"/>
    <n v="0"/>
    <n v="0"/>
    <n v="0"/>
  </r>
  <r>
    <m/>
    <x v="0"/>
    <x v="2"/>
    <s v="Ospedale San Gerardo"/>
    <x v="542"/>
    <x v="147"/>
    <x v="487"/>
    <x v="5"/>
    <x v="267"/>
    <x v="11"/>
    <s v="NEURORADIOLOGIA - SALA ANGIOGRAFICA"/>
    <d v="2023-06-18T00:00:00"/>
    <x v="0"/>
    <d v="2020-06-19T00:00:00"/>
    <s v="ACQUISTO"/>
    <s v="BUONO"/>
    <m/>
    <m/>
    <m/>
    <m/>
    <x v="16"/>
    <x v="0"/>
    <x v="0"/>
    <s v="n.a."/>
    <n v="0"/>
    <n v="0"/>
    <n v="0"/>
    <n v="0"/>
    <n v="0"/>
    <n v="0"/>
  </r>
  <r>
    <m/>
    <x v="0"/>
    <x v="2"/>
    <s v="Ospedale San Gerardo"/>
    <x v="543"/>
    <x v="147"/>
    <x v="488"/>
    <x v="98"/>
    <x v="268"/>
    <x v="22"/>
    <s v="NEURORADIOLOGIA - SALA ANGIOGRAFICA"/>
    <d v="2023-06-18T00:00:00"/>
    <x v="0"/>
    <d v="2020-06-19T00:00:00"/>
    <s v="ACQUISTO"/>
    <s v="BUONO"/>
    <m/>
    <m/>
    <m/>
    <m/>
    <x v="16"/>
    <x v="0"/>
    <x v="0"/>
    <s v="n.a."/>
    <n v="0"/>
    <n v="0"/>
    <n v="0"/>
    <n v="0"/>
    <n v="0"/>
    <n v="0"/>
  </r>
  <r>
    <m/>
    <x v="0"/>
    <x v="2"/>
    <s v="Ospedale San Gerardo"/>
    <x v="544"/>
    <x v="147"/>
    <x v="489"/>
    <x v="5"/>
    <x v="269"/>
    <x v="11"/>
    <s v="NEURORADIOLOGIA - SALA ANGIOGRAFICA"/>
    <d v="2023-06-18T00:00:00"/>
    <x v="0"/>
    <d v="2020-06-19T00:00:00"/>
    <s v="ACQUISTO"/>
    <s v="BUONO"/>
    <m/>
    <m/>
    <m/>
    <m/>
    <x v="16"/>
    <x v="0"/>
    <x v="0"/>
    <s v="n.a."/>
    <n v="0"/>
    <n v="0"/>
    <n v="0"/>
    <n v="0"/>
    <n v="0"/>
    <n v="0"/>
  </r>
  <r>
    <m/>
    <x v="0"/>
    <x v="2"/>
    <s v="Ospedale San Gerardo"/>
    <x v="545"/>
    <x v="147"/>
    <x v="490"/>
    <x v="5"/>
    <x v="269"/>
    <x v="11"/>
    <s v="NEURORADIOLOGIA - SALA ANGIOGRAFICA"/>
    <d v="2023-06-18T00:00:00"/>
    <x v="0"/>
    <d v="2020-06-19T00:00:00"/>
    <s v="ACQUISTO"/>
    <s v="BUONO"/>
    <m/>
    <m/>
    <m/>
    <m/>
    <x v="16"/>
    <x v="0"/>
    <x v="0"/>
    <s v="n.a."/>
    <n v="0"/>
    <n v="0"/>
    <n v="0"/>
    <n v="0"/>
    <n v="0"/>
    <n v="0"/>
  </r>
  <r>
    <m/>
    <x v="0"/>
    <x v="2"/>
    <s v="Ospedale San Gerardo"/>
    <x v="546"/>
    <x v="147"/>
    <x v="491"/>
    <x v="5"/>
    <x v="270"/>
    <x v="11"/>
    <s v="NEURORADIOLOGIA - SALA ANGIOGRAFICA"/>
    <d v="2023-06-18T00:00:00"/>
    <x v="0"/>
    <d v="2020-06-19T00:00:00"/>
    <s v="ACQUISTO"/>
    <s v="BUONO"/>
    <m/>
    <m/>
    <m/>
    <m/>
    <x v="16"/>
    <x v="0"/>
    <x v="0"/>
    <s v="n.a."/>
    <n v="0"/>
    <n v="0"/>
    <n v="0"/>
    <n v="0"/>
    <n v="0"/>
    <n v="0"/>
  </r>
  <r>
    <m/>
    <x v="0"/>
    <x v="2"/>
    <s v="Ospedale San Gerardo"/>
    <x v="547"/>
    <x v="147"/>
    <x v="492"/>
    <x v="5"/>
    <x v="270"/>
    <x v="11"/>
    <s v="NEURORADIOLOGIA - SALA ANGIOGRAFICA"/>
    <d v="2023-06-18T00:00:00"/>
    <x v="0"/>
    <d v="2020-06-19T00:00:00"/>
    <s v="ACQUISTO"/>
    <s v="BUONO"/>
    <m/>
    <m/>
    <m/>
    <m/>
    <x v="16"/>
    <x v="0"/>
    <x v="0"/>
    <s v="n.a."/>
    <n v="0"/>
    <n v="0"/>
    <n v="0"/>
    <n v="0"/>
    <n v="0"/>
    <n v="0"/>
  </r>
  <r>
    <m/>
    <x v="0"/>
    <x v="2"/>
    <s v="Ospedale San Gerardo"/>
    <x v="548"/>
    <x v="147"/>
    <x v="493"/>
    <x v="5"/>
    <x v="271"/>
    <x v="11"/>
    <s v="NEURORADIOLOGIA - SALA ANGIOGRAFICA"/>
    <d v="2023-06-18T00:00:00"/>
    <x v="0"/>
    <d v="2020-06-19T00:00:00"/>
    <s v="ACQUISTO"/>
    <s v="BUONO"/>
    <m/>
    <m/>
    <m/>
    <m/>
    <x v="16"/>
    <x v="0"/>
    <x v="0"/>
    <s v="n.a."/>
    <n v="0"/>
    <n v="0"/>
    <n v="0"/>
    <n v="0"/>
    <n v="0"/>
    <n v="0"/>
  </r>
  <r>
    <m/>
    <x v="0"/>
    <x v="2"/>
    <s v="Ospedale San Gerardo"/>
    <x v="549"/>
    <x v="147"/>
    <x v="494"/>
    <x v="5"/>
    <x v="271"/>
    <x v="11"/>
    <s v="NEURORADIOLOGIA - SALA ANGIOGRAFICA"/>
    <d v="2023-06-18T00:00:00"/>
    <x v="0"/>
    <d v="2020-06-19T00:00:00"/>
    <s v="ACQUISTO"/>
    <s v="BUONO"/>
    <m/>
    <m/>
    <m/>
    <m/>
    <x v="16"/>
    <x v="0"/>
    <x v="0"/>
    <s v="n.a."/>
    <n v="0"/>
    <n v="0"/>
    <n v="0"/>
    <n v="0"/>
    <n v="0"/>
    <n v="0"/>
  </r>
  <r>
    <m/>
    <x v="0"/>
    <x v="2"/>
    <s v="Ospedale San Gerardo"/>
    <x v="550"/>
    <x v="147"/>
    <x v="495"/>
    <x v="99"/>
    <x v="272"/>
    <x v="23"/>
    <s v="NEURORADIOLOGIA - SALA ANGIOGRAFICA"/>
    <d v="2023-06-18T00:00:00"/>
    <x v="0"/>
    <d v="2020-06-19T00:00:00"/>
    <s v="ACQUISTO"/>
    <s v="BUONO"/>
    <m/>
    <m/>
    <m/>
    <m/>
    <x v="16"/>
    <x v="0"/>
    <x v="0"/>
    <s v="n.a."/>
    <n v="0"/>
    <n v="0"/>
    <n v="0"/>
    <n v="0"/>
    <n v="0"/>
    <n v="0"/>
  </r>
  <r>
    <m/>
    <x v="0"/>
    <x v="2"/>
    <s v="Ospedale San Gerardo"/>
    <x v="551"/>
    <x v="147"/>
    <x v="496"/>
    <x v="99"/>
    <x v="272"/>
    <x v="23"/>
    <s v="NEURORADIOLOGIA - SALA ANGIOGRAFICA"/>
    <d v="2023-06-18T00:00:00"/>
    <x v="0"/>
    <d v="2020-06-19T00:00:00"/>
    <s v="ACQUISTO"/>
    <s v="BUONO"/>
    <m/>
    <m/>
    <m/>
    <m/>
    <x v="16"/>
    <x v="0"/>
    <x v="0"/>
    <s v="n.a."/>
    <n v="0"/>
    <n v="0"/>
    <n v="0"/>
    <n v="0"/>
    <n v="0"/>
    <n v="0"/>
  </r>
  <r>
    <m/>
    <x v="0"/>
    <x v="2"/>
    <s v="Ospedale San Gerardo"/>
    <x v="552"/>
    <x v="147"/>
    <x v="484"/>
    <x v="99"/>
    <x v="273"/>
    <x v="24"/>
    <s v="NEURORADIOLOGIA - SALA ANGIOGRAFICA"/>
    <d v="2023-06-18T00:00:00"/>
    <x v="0"/>
    <d v="2020-06-19T00:00:00"/>
    <s v="ACQUISTO"/>
    <s v="BUONO"/>
    <m/>
    <m/>
    <m/>
    <m/>
    <x v="16"/>
    <x v="0"/>
    <x v="0"/>
    <s v="n.a."/>
    <n v="0"/>
    <n v="0"/>
    <n v="0"/>
    <n v="0"/>
    <n v="0"/>
    <n v="0"/>
  </r>
  <r>
    <m/>
    <x v="0"/>
    <x v="2"/>
    <s v="Ospedale San Gerardo"/>
    <x v="553"/>
    <x v="147"/>
    <x v="497"/>
    <x v="21"/>
    <x v="274"/>
    <x v="20"/>
    <s v="NEURORADIOLOGIA - SALA ANGIOGRAFICA"/>
    <d v="2023-06-18T00:00:00"/>
    <x v="0"/>
    <d v="2020-06-19T00:00:00"/>
    <s v="ACQUISTO"/>
    <s v="BUONO"/>
    <m/>
    <m/>
    <m/>
    <m/>
    <x v="16"/>
    <x v="0"/>
    <x v="0"/>
    <s v="n.a."/>
    <n v="0"/>
    <n v="0"/>
    <n v="0"/>
    <n v="0"/>
    <n v="0"/>
    <n v="0"/>
  </r>
  <r>
    <m/>
    <x v="0"/>
    <x v="2"/>
    <s v="Ospedale San Gerardo"/>
    <x v="554"/>
    <x v="147"/>
    <x v="498"/>
    <x v="42"/>
    <x v="275"/>
    <x v="22"/>
    <s v="NEURORADIOLOGIA - SALA ANGIOGRAFICA"/>
    <d v="2023-06-18T00:00:00"/>
    <x v="0"/>
    <d v="2020-06-19T00:00:00"/>
    <s v="ACQUISTO"/>
    <s v="BUONO"/>
    <m/>
    <m/>
    <m/>
    <m/>
    <x v="16"/>
    <x v="0"/>
    <x v="0"/>
    <s v="n.a."/>
    <n v="0"/>
    <n v="0"/>
    <n v="0"/>
    <n v="0"/>
    <n v="0"/>
    <n v="0"/>
  </r>
  <r>
    <m/>
    <x v="0"/>
    <x v="2"/>
    <s v="Ospedale San Gerardo"/>
    <x v="555"/>
    <x v="147"/>
    <x v="499"/>
    <x v="100"/>
    <x v="276"/>
    <x v="25"/>
    <s v="NEURORADIOLOGIA - SALA ANGIOGRAFICA"/>
    <d v="2023-06-18T00:00:00"/>
    <x v="0"/>
    <d v="2020-06-19T00:00:00"/>
    <s v="ACQUISTO"/>
    <s v="BUONO"/>
    <m/>
    <m/>
    <m/>
    <m/>
    <x v="16"/>
    <x v="0"/>
    <x v="0"/>
    <s v="n.a."/>
    <n v="0"/>
    <n v="0"/>
    <n v="0"/>
    <n v="0"/>
    <n v="0"/>
    <n v="0"/>
  </r>
  <r>
    <m/>
    <x v="0"/>
    <x v="2"/>
    <s v="Ospedale San Gerardo"/>
    <x v="556"/>
    <x v="147"/>
    <x v="500"/>
    <x v="101"/>
    <x v="277"/>
    <x v="26"/>
    <s v="NEURORADIOLOGIA - SALA ANGIOGRAFICA"/>
    <d v="2023-06-18T00:00:00"/>
    <x v="0"/>
    <d v="2020-06-19T00:00:00"/>
    <s v="ACQUISTO"/>
    <s v="BUONO"/>
    <m/>
    <m/>
    <m/>
    <m/>
    <x v="16"/>
    <x v="0"/>
    <x v="0"/>
    <s v="n.a."/>
    <n v="0"/>
    <n v="0"/>
    <n v="0"/>
    <n v="0"/>
    <n v="0"/>
    <n v="0"/>
  </r>
  <r>
    <m/>
    <x v="0"/>
    <x v="2"/>
    <s v="Ospedale San Gerardo"/>
    <x v="557"/>
    <x v="147"/>
    <x v="501"/>
    <x v="102"/>
    <x v="277"/>
    <x v="26"/>
    <s v="NEURORADIOLOGIA - SALA ANGIOGRAFICA"/>
    <d v="2023-06-18T00:00:00"/>
    <x v="0"/>
    <d v="2020-06-19T00:00:00"/>
    <s v="ACQUISTO"/>
    <s v="BUONO"/>
    <m/>
    <m/>
    <m/>
    <m/>
    <x v="16"/>
    <x v="0"/>
    <x v="0"/>
    <s v="n.a."/>
    <n v="0"/>
    <n v="0"/>
    <n v="0"/>
    <n v="0"/>
    <n v="0"/>
    <n v="0"/>
  </r>
  <r>
    <m/>
    <x v="0"/>
    <x v="2"/>
    <s v="Ospedale San Gerardo"/>
    <x v="558"/>
    <x v="147"/>
    <x v="502"/>
    <x v="103"/>
    <x v="278"/>
    <x v="27"/>
    <s v="NEURORADIOLOGIA - SALA ANGIOGRAFICA"/>
    <d v="2023-06-18T00:00:00"/>
    <x v="0"/>
    <d v="2020-06-19T00:00:00"/>
    <s v="ACQUISTO"/>
    <s v="BUONO"/>
    <m/>
    <m/>
    <m/>
    <m/>
    <x v="16"/>
    <x v="0"/>
    <x v="0"/>
    <s v="n.a."/>
    <n v="0"/>
    <n v="0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ella pivot4" cacheId="0" applyNumberFormats="0" applyBorderFormats="0" applyFontFormats="0" applyPatternFormats="0" applyAlignmentFormats="0" applyWidthHeightFormats="1" dataCaption="Valori" updatedVersion="8" minRefreshableVersion="3" useAutoFormatting="1" itemPrintTitles="1" createdVersion="7" indent="0" compact="0" compactData="0" gridDropZones="1" multipleFieldFilters="0">
  <location ref="A8:Q538" firstHeaderRow="1" firstDataRow="2" firstDataCol="10" rowPageCount="1" colPageCount="1"/>
  <pivotFields count="30">
    <pivotField compact="0" outline="0" showAll="0" defaultSubtotal="0"/>
    <pivotField axis="axisRow" compact="0" outline="0" showAll="0" sortType="ascending">
      <items count="5">
        <item x="0"/>
        <item x="2"/>
        <item x="3"/>
        <item h="1" sd="0" x="1"/>
        <item t="default"/>
      </items>
    </pivotField>
    <pivotField axis="axisPage" compact="0" outline="0" multipleItemSelectionAllowed="1" showAll="0">
      <items count="4">
        <item x="0"/>
        <item x="1"/>
        <item x="2"/>
        <item t="default"/>
      </items>
    </pivotField>
    <pivotField compact="0" outline="0" multipleItemSelectionAllowed="1" showAll="0"/>
    <pivotField axis="axisRow" compact="0" outline="0" showAll="0" defaultSubtotal="0">
      <items count="61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m="1" x="590"/>
        <item m="1" x="559"/>
        <item m="1" x="588"/>
        <item m="1" x="616"/>
        <item m="1" x="570"/>
        <item m="1" x="604"/>
        <item m="1" x="565"/>
        <item m="1" x="595"/>
        <item m="1" x="561"/>
        <item m="1" x="592"/>
        <item m="1" x="560"/>
        <item m="1" x="591"/>
        <item m="1" x="589"/>
        <item m="1" x="617"/>
        <item m="1" x="587"/>
        <item m="1" x="615"/>
        <item m="1" x="584"/>
        <item m="1" x="594"/>
        <item m="1" x="596"/>
        <item m="1" x="573"/>
        <item m="1" x="575"/>
        <item m="1" x="597"/>
        <item m="1" x="593"/>
        <item m="1" x="598"/>
        <item m="1" x="571"/>
        <item m="1" x="599"/>
        <item m="1" x="600"/>
        <item m="1" x="601"/>
        <item m="1" x="569"/>
        <item m="1" x="602"/>
        <item m="1" x="605"/>
        <item m="1" x="606"/>
        <item m="1" x="579"/>
        <item m="1" x="607"/>
        <item m="1" x="603"/>
        <item m="1" x="608"/>
        <item m="1" x="567"/>
        <item m="1" x="609"/>
        <item m="1" x="610"/>
        <item m="1" x="611"/>
        <item m="1" x="613"/>
        <item m="1" x="614"/>
        <item m="1" x="562"/>
        <item m="1" x="563"/>
        <item m="1" x="564"/>
        <item m="1" x="566"/>
        <item m="1" x="568"/>
        <item m="1" x="612"/>
        <item m="1" x="572"/>
        <item m="1" x="576"/>
        <item m="1" x="618"/>
        <item m="1" x="577"/>
        <item m="1" x="578"/>
        <item m="1" x="580"/>
        <item m="1" x="581"/>
        <item m="1" x="582"/>
        <item m="1" x="583"/>
        <item m="1" x="585"/>
        <item m="1" x="586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m="1" x="574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403"/>
        <item x="404"/>
        <item x="405"/>
        <item x="406"/>
        <item x="407"/>
        <item x="417"/>
        <item x="418"/>
        <item x="408"/>
        <item x="409"/>
        <item x="410"/>
        <item x="411"/>
        <item x="412"/>
        <item x="413"/>
        <item x="414"/>
        <item x="415"/>
        <item x="416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155"/>
      </items>
    </pivotField>
    <pivotField axis="axisRow" compact="0" outline="0" showAll="0" defaultSubtotal="0">
      <items count="18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2"/>
        <item x="33"/>
        <item x="34"/>
        <item x="35"/>
        <item x="36"/>
        <item x="37"/>
        <item x="107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8"/>
        <item x="109"/>
        <item x="110"/>
        <item m="1" x="160"/>
        <item x="128"/>
        <item x="129"/>
        <item x="130"/>
        <item x="131"/>
        <item m="1" x="168"/>
        <item m="1" x="169"/>
        <item m="1" x="170"/>
        <item m="1" x="171"/>
        <item m="1" x="172"/>
        <item m="1" x="173"/>
        <item m="1" x="174"/>
        <item m="1" x="175"/>
        <item m="1" x="176"/>
        <item m="1" x="177"/>
        <item m="1" x="178"/>
        <item m="1" x="179"/>
        <item m="1" x="180"/>
        <item m="1" x="181"/>
        <item m="1" x="182"/>
        <item m="1" x="183"/>
        <item m="1" x="149"/>
        <item m="1" x="151"/>
        <item m="1" x="152"/>
        <item m="1" x="153"/>
        <item m="1" x="156"/>
        <item m="1" x="157"/>
        <item m="1" x="159"/>
        <item m="1" x="161"/>
        <item m="1" x="162"/>
        <item m="1" x="163"/>
        <item m="1" x="164"/>
        <item m="1" x="165"/>
        <item m="1" x="166"/>
        <item m="1" x="167"/>
        <item x="132"/>
        <item x="133"/>
        <item x="127"/>
        <item x="134"/>
        <item m="1" x="150"/>
        <item m="1" x="154"/>
        <item m="1" x="155"/>
        <item m="1" x="158"/>
        <item x="135"/>
        <item x="137"/>
        <item x="138"/>
        <item x="136"/>
        <item m="1" x="148"/>
        <item x="139"/>
        <item x="140"/>
        <item x="111"/>
        <item x="112"/>
        <item x="113"/>
        <item x="114"/>
        <item x="115"/>
        <item x="125"/>
        <item x="126"/>
        <item x="116"/>
        <item x="117"/>
        <item x="118"/>
        <item x="119"/>
        <item x="120"/>
        <item x="121"/>
        <item x="122"/>
        <item x="123"/>
        <item x="124"/>
        <item x="143"/>
        <item x="144"/>
        <item x="146"/>
        <item x="147"/>
        <item x="141"/>
        <item x="142"/>
        <item x="145"/>
        <item x="31"/>
        <item x="39"/>
        <item x="40"/>
        <item x="41"/>
        <item x="42"/>
        <item x="38"/>
      </items>
    </pivotField>
    <pivotField axis="axisRow" compact="0" outline="0" showAll="0" defaultSubtotal="0">
      <items count="503">
        <item x="16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</items>
    </pivotField>
    <pivotField axis="axisRow" compact="0" outline="0" showAll="0" defaultSubtotal="0">
      <items count="112">
        <item x="29"/>
        <item x="16"/>
        <item x="23"/>
        <item x="5"/>
        <item x="0"/>
        <item x="2"/>
        <item x="4"/>
        <item x="25"/>
        <item x="30"/>
        <item x="7"/>
        <item x="26"/>
        <item x="37"/>
        <item x="11"/>
        <item x="9"/>
        <item x="1"/>
        <item x="3"/>
        <item x="6"/>
        <item x="8"/>
        <item x="10"/>
        <item x="12"/>
        <item x="13"/>
        <item x="14"/>
        <item x="15"/>
        <item x="17"/>
        <item x="18"/>
        <item x="19"/>
        <item x="20"/>
        <item x="21"/>
        <item x="22"/>
        <item x="24"/>
        <item x="27"/>
        <item x="28"/>
        <item x="60"/>
        <item x="31"/>
        <item x="32"/>
        <item x="33"/>
        <item x="34"/>
        <item x="35"/>
        <item x="36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1"/>
        <item x="62"/>
        <item x="63"/>
        <item x="64"/>
        <item x="65"/>
        <item x="66"/>
        <item x="67"/>
        <item x="68"/>
        <item x="70"/>
        <item x="71"/>
        <item x="72"/>
        <item x="73"/>
        <item x="74"/>
        <item x="75"/>
        <item x="76"/>
        <item x="77"/>
        <item x="78"/>
        <item x="79"/>
        <item x="80"/>
        <item m="1" x="108"/>
        <item m="1" x="109"/>
        <item m="1" x="106"/>
        <item m="1" x="110"/>
        <item m="1" x="107"/>
        <item x="89"/>
        <item m="1" x="111"/>
        <item m="1" x="104"/>
        <item m="1" x="105"/>
        <item x="81"/>
        <item x="82"/>
        <item x="83"/>
        <item x="84"/>
        <item x="85"/>
        <item x="86"/>
        <item x="87"/>
        <item x="88"/>
        <item x="90"/>
        <item x="91"/>
        <item x="92"/>
        <item x="93"/>
        <item x="69"/>
        <item x="94"/>
        <item x="95"/>
        <item x="96"/>
        <item x="97"/>
        <item x="98"/>
        <item x="99"/>
        <item x="100"/>
        <item x="101"/>
        <item x="102"/>
        <item x="103"/>
      </items>
    </pivotField>
    <pivotField axis="axisRow" compact="0" outline="0" showAll="0" defaultSubtotal="0">
      <items count="313">
        <item x="22"/>
        <item x="5"/>
        <item x="0"/>
        <item x="1"/>
        <item x="2"/>
        <item x="3"/>
        <item x="4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m="1" x="284"/>
        <item m="1" x="285"/>
        <item m="1" x="280"/>
        <item m="1" x="305"/>
        <item m="1" x="286"/>
        <item m="1" x="301"/>
        <item m="1" x="310"/>
        <item m="1" x="279"/>
        <item m="1" x="297"/>
        <item m="1" x="296"/>
        <item m="1" x="304"/>
        <item m="1" x="290"/>
        <item m="1" x="306"/>
        <item m="1" x="282"/>
        <item m="1" x="292"/>
        <item m="1" x="307"/>
        <item m="1" x="281"/>
        <item m="1" x="299"/>
        <item m="1" x="298"/>
        <item m="1" x="293"/>
        <item m="1" x="302"/>
        <item m="1" x="291"/>
        <item m="1" x="287"/>
        <item m="1" x="289"/>
        <item m="1" x="294"/>
        <item m="1" x="312"/>
        <item m="1" x="303"/>
        <item m="1" x="300"/>
        <item m="1" x="311"/>
        <item m="1" x="283"/>
        <item m="1" x="288"/>
        <item m="1" x="309"/>
        <item m="1" x="295"/>
        <item x="226"/>
        <item x="218"/>
        <item x="219"/>
        <item x="220"/>
        <item x="221"/>
        <item x="222"/>
        <item x="223"/>
        <item x="224"/>
        <item x="225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m="1" x="308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190"/>
        <item x="191"/>
        <item x="192"/>
        <item x="193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78"/>
        <item x="79"/>
        <item x="80"/>
      </items>
    </pivotField>
    <pivotField axis="axisRow" compact="0" outline="0" showAll="0" defaultSubtotal="0">
      <items count="3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m="1" x="36"/>
        <item x="17"/>
        <item m="1" x="32"/>
        <item m="1" x="35"/>
        <item m="1" x="29"/>
        <item m="1" x="30"/>
        <item m="1" x="28"/>
        <item m="1" x="31"/>
        <item m="1" x="33"/>
        <item x="13"/>
        <item x="14"/>
        <item x="15"/>
        <item x="16"/>
        <item x="18"/>
        <item m="1" x="34"/>
        <item x="19"/>
        <item x="20"/>
        <item x="21"/>
        <item x="22"/>
        <item x="23"/>
        <item x="24"/>
        <item x="25"/>
        <item x="26"/>
        <item x="27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 defaultSubtotal="0">
      <items count="46">
        <item x="1"/>
        <item x="9"/>
        <item x="0"/>
        <item x="2"/>
        <item x="3"/>
        <item x="4"/>
        <item x="5"/>
        <item x="6"/>
        <item x="7"/>
        <item x="8"/>
        <item x="10"/>
        <item x="11"/>
        <item m="1" x="44"/>
        <item x="14"/>
        <item x="16"/>
        <item x="24"/>
        <item x="25"/>
        <item x="26"/>
        <item x="27"/>
        <item x="28"/>
        <item x="29"/>
        <item x="31"/>
        <item x="13"/>
        <item x="15"/>
        <item x="32"/>
        <item x="30"/>
        <item x="33"/>
        <item x="35"/>
        <item x="36"/>
        <item m="1" x="41"/>
        <item m="1" x="43"/>
        <item x="38"/>
        <item x="39"/>
        <item x="17"/>
        <item x="20"/>
        <item x="18"/>
        <item x="22"/>
        <item x="23"/>
        <item x="34"/>
        <item m="1" x="42"/>
        <item x="21"/>
        <item x="40"/>
        <item x="37"/>
        <item m="1" x="45"/>
        <item x="19"/>
        <item x="12"/>
      </items>
    </pivotField>
    <pivotField axis="axisRow" compact="0" outline="0" showAll="0" defaultSubtotal="0">
      <items count="20">
        <item m="1" x="15"/>
        <item m="1" x="19"/>
        <item x="2"/>
        <item x="8"/>
        <item x="6"/>
        <item m="1" x="16"/>
        <item m="1" x="14"/>
        <item m="1" x="12"/>
        <item x="5"/>
        <item x="9"/>
        <item x="3"/>
        <item x="10"/>
        <item m="1" x="13"/>
        <item m="1" x="18"/>
        <item m="1" x="17"/>
        <item m="1" x="11"/>
        <item x="1"/>
        <item x="4"/>
        <item x="7"/>
        <item x="0"/>
      </items>
    </pivotField>
    <pivotField axis="axisRow" compact="0" numFmtId="14" outline="0" showAll="0" defaultSubtotal="0">
      <items count="10">
        <item m="1" x="9"/>
        <item x="2"/>
        <item x="1"/>
        <item m="1" x="7"/>
        <item x="5"/>
        <item sd="0" m="1" x="8"/>
        <item x="4"/>
        <item m="1" x="6"/>
        <item x="3"/>
        <item x="0"/>
      </items>
    </pivotField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/>
    <pivotField dataField="1" compact="0" numFmtId="43" outline="0" showAll="0"/>
    <pivotField dataField="1" compact="0" outline="0" showAll="0" sumSubtotal="1"/>
  </pivotFields>
  <rowFields count="10">
    <field x="1"/>
    <field x="5"/>
    <field x="4"/>
    <field x="7"/>
    <field x="9"/>
    <field x="8"/>
    <field x="6"/>
    <field x="21"/>
    <field x="22"/>
    <field x="20"/>
  </rowFields>
  <rowItems count="529">
    <i>
      <x/>
      <x/>
      <x/>
      <x v="4"/>
      <x/>
      <x v="2"/>
      <x v="1"/>
      <x v="19"/>
      <x v="9"/>
      <x v="2"/>
    </i>
    <i r="1">
      <x v="1"/>
      <x v="1"/>
      <x v="4"/>
      <x/>
      <x v="2"/>
      <x v="2"/>
      <x v="19"/>
      <x v="9"/>
      <x v="2"/>
    </i>
    <i r="1">
      <x v="2"/>
      <x v="2"/>
      <x v="4"/>
      <x/>
      <x v="2"/>
      <x v="3"/>
      <x v="19"/>
      <x v="9"/>
      <x v="2"/>
    </i>
    <i r="1">
      <x v="3"/>
      <x v="3"/>
      <x v="4"/>
      <x/>
      <x v="2"/>
      <x v="4"/>
      <x v="19"/>
      <x v="9"/>
      <x v="2"/>
    </i>
    <i r="1">
      <x v="4"/>
      <x v="4"/>
      <x v="4"/>
      <x/>
      <x v="2"/>
      <x v="5"/>
      <x v="19"/>
      <x v="9"/>
      <x v="2"/>
    </i>
    <i r="1">
      <x v="5"/>
      <x v="5"/>
      <x v="4"/>
      <x/>
      <x v="2"/>
      <x v="6"/>
      <x v="19"/>
      <x v="9"/>
      <x v="2"/>
    </i>
    <i r="1">
      <x v="6"/>
      <x v="6"/>
      <x v="4"/>
      <x/>
      <x v="2"/>
      <x v="7"/>
      <x v="19"/>
      <x v="9"/>
      <x v="2"/>
    </i>
    <i r="2">
      <x v="7"/>
      <x v="14"/>
      <x/>
      <x v="3"/>
      <x v="8"/>
      <x v="19"/>
      <x v="9"/>
      <x/>
    </i>
    <i r="1">
      <x v="7"/>
      <x v="8"/>
      <x v="4"/>
      <x/>
      <x v="2"/>
      <x v="9"/>
      <x v="19"/>
      <x v="9"/>
      <x v="2"/>
    </i>
    <i r="2">
      <x v="9"/>
      <x v="14"/>
      <x/>
      <x v="3"/>
      <x v="10"/>
      <x v="19"/>
      <x v="9"/>
      <x/>
    </i>
    <i r="1">
      <x v="8"/>
      <x v="10"/>
      <x v="4"/>
      <x/>
      <x v="2"/>
      <x v="11"/>
      <x v="19"/>
      <x v="9"/>
      <x v="2"/>
    </i>
    <i r="2">
      <x v="11"/>
      <x v="14"/>
      <x/>
      <x v="3"/>
      <x v="12"/>
      <x v="19"/>
      <x v="9"/>
      <x/>
    </i>
    <i r="1">
      <x v="9"/>
      <x v="12"/>
      <x v="5"/>
      <x/>
      <x v="4"/>
      <x v="13"/>
      <x v="19"/>
      <x v="9"/>
      <x v="3"/>
    </i>
    <i r="2">
      <x v="13"/>
      <x v="15"/>
      <x/>
      <x v="5"/>
      <x v="14"/>
      <x v="19"/>
      <x v="9"/>
      <x/>
    </i>
    <i r="2">
      <x v="14"/>
      <x v="14"/>
      <x/>
      <x v="6"/>
      <x v="15"/>
      <x v="19"/>
      <x v="9"/>
      <x/>
    </i>
    <i r="1">
      <x v="10"/>
      <x v="15"/>
      <x v="6"/>
      <x/>
      <x v="1"/>
      <x v="16"/>
      <x v="19"/>
      <x v="2"/>
      <x v="4"/>
    </i>
    <i r="2">
      <x v="16"/>
      <x v="3"/>
      <x/>
      <x v="7"/>
      <x/>
      <x v="19"/>
      <x v="2"/>
      <x/>
    </i>
    <i r="2">
      <x v="17"/>
      <x v="16"/>
      <x/>
      <x v="8"/>
      <x/>
      <x v="19"/>
      <x v="2"/>
      <x/>
    </i>
    <i r="2">
      <x v="18"/>
      <x v="3"/>
      <x/>
      <x v="9"/>
      <x v="17"/>
      <x v="19"/>
      <x v="2"/>
      <x/>
    </i>
    <i r="2">
      <x v="19"/>
      <x v="9"/>
      <x/>
      <x v="10"/>
      <x v="18"/>
      <x v="19"/>
      <x v="2"/>
      <x/>
    </i>
    <i r="2">
      <x v="20"/>
      <x v="17"/>
      <x/>
      <x v="11"/>
      <x v="19"/>
      <x v="19"/>
      <x v="2"/>
      <x/>
    </i>
    <i r="2">
      <x v="21"/>
      <x v="13"/>
      <x/>
      <x v="12"/>
      <x v="20"/>
      <x v="19"/>
      <x v="2"/>
      <x/>
    </i>
    <i r="2">
      <x v="22"/>
      <x v="18"/>
      <x/>
      <x v="13"/>
      <x/>
      <x v="19"/>
      <x v="2"/>
      <x/>
    </i>
    <i r="1">
      <x v="12"/>
      <x v="36"/>
      <x v="1"/>
      <x/>
      <x/>
      <x v="34"/>
      <x v="19"/>
      <x v="2"/>
      <x v="6"/>
    </i>
    <i r="2">
      <x v="37"/>
      <x v="17"/>
      <x/>
      <x v="23"/>
      <x v="35"/>
      <x v="19"/>
      <x v="2"/>
      <x/>
    </i>
    <i r="2">
      <x v="38"/>
      <x v="17"/>
      <x/>
      <x v="23"/>
      <x v="36"/>
      <x v="19"/>
      <x v="2"/>
      <x/>
    </i>
    <i r="2">
      <x v="39"/>
      <x v="17"/>
      <x/>
      <x v="24"/>
      <x v="37"/>
      <x v="19"/>
      <x v="2"/>
      <x/>
    </i>
    <i r="2">
      <x v="40"/>
      <x v="17"/>
      <x/>
      <x v="24"/>
      <x v="38"/>
      <x v="19"/>
      <x v="2"/>
      <x/>
    </i>
    <i r="2">
      <x v="41"/>
      <x v="17"/>
      <x/>
      <x v="11"/>
      <x v="39"/>
      <x v="19"/>
      <x v="2"/>
      <x/>
    </i>
    <i r="2">
      <x v="42"/>
      <x v="17"/>
      <x/>
      <x v="25"/>
      <x v="40"/>
      <x v="19"/>
      <x v="2"/>
      <x/>
    </i>
    <i r="2">
      <x v="43"/>
      <x v="17"/>
      <x/>
      <x v="25"/>
      <x v="41"/>
      <x v="19"/>
      <x v="2"/>
      <x/>
    </i>
    <i r="2">
      <x v="44"/>
      <x v="17"/>
      <x/>
      <x v="26"/>
      <x v="42"/>
      <x v="19"/>
      <x v="2"/>
      <x/>
    </i>
    <i r="2">
      <x v="45"/>
      <x v="17"/>
      <x/>
      <x v="26"/>
      <x v="43"/>
      <x v="19"/>
      <x v="2"/>
      <x/>
    </i>
    <i r="2">
      <x v="46"/>
      <x v="17"/>
      <x/>
      <x v="11"/>
      <x v="44"/>
      <x v="19"/>
      <x v="2"/>
      <x/>
    </i>
    <i r="2">
      <x v="47"/>
      <x v="23"/>
      <x/>
      <x v="27"/>
      <x v="45"/>
      <x v="19"/>
      <x v="2"/>
      <x/>
    </i>
    <i r="1">
      <x v="13"/>
      <x v="53"/>
      <x v="12"/>
      <x/>
      <x v="14"/>
      <x v="51"/>
      <x v="19"/>
      <x v="2"/>
      <x v="5"/>
    </i>
    <i r="2">
      <x v="54"/>
      <x v="9"/>
      <x/>
      <x v="15"/>
      <x v="52"/>
      <x v="19"/>
      <x v="2"/>
      <x/>
    </i>
    <i r="2">
      <x v="55"/>
      <x v="3"/>
      <x/>
      <x v="17"/>
      <x v="53"/>
      <x v="19"/>
      <x v="2"/>
      <x/>
    </i>
    <i r="2">
      <x v="56"/>
      <x v="13"/>
      <x/>
      <x v="30"/>
      <x v="54"/>
      <x v="19"/>
      <x v="2"/>
      <x/>
    </i>
    <i r="2">
      <x v="57"/>
      <x v="24"/>
      <x/>
      <x v="31"/>
      <x/>
      <x v="19"/>
      <x v="2"/>
      <x/>
    </i>
    <i r="2">
      <x v="58"/>
      <x v="18"/>
      <x/>
      <x v="19"/>
      <x v="55"/>
      <x v="19"/>
      <x v="2"/>
      <x/>
    </i>
    <i r="2">
      <x v="59"/>
      <x v="18"/>
      <x/>
      <x v="22"/>
      <x v="56"/>
      <x v="19"/>
      <x v="2"/>
      <x/>
    </i>
    <i r="2">
      <x v="60"/>
      <x v="18"/>
      <x/>
      <x v="20"/>
      <x v="57"/>
      <x v="19"/>
      <x v="2"/>
      <x/>
    </i>
    <i r="2">
      <x v="61"/>
      <x v="13"/>
      <x/>
      <x v="12"/>
      <x v="58"/>
      <x v="19"/>
      <x v="2"/>
      <x/>
    </i>
    <i r="1">
      <x v="15"/>
      <x v="65"/>
      <x v="4"/>
      <x/>
      <x v="33"/>
      <x v="61"/>
      <x v="19"/>
      <x v="9"/>
      <x v="2"/>
    </i>
    <i r="1">
      <x v="16"/>
      <x v="66"/>
      <x v="4"/>
      <x/>
      <x v="33"/>
      <x v="62"/>
      <x v="19"/>
      <x v="9"/>
      <x v="2"/>
    </i>
    <i r="1">
      <x v="17"/>
      <x v="67"/>
      <x v="28"/>
      <x/>
      <x v="34"/>
      <x v="63"/>
      <x v="19"/>
      <x v="9"/>
      <x v="8"/>
    </i>
    <i r="2">
      <x v="68"/>
      <x v="2"/>
      <x/>
      <x v="35"/>
      <x v="64"/>
      <x v="19"/>
      <x v="9"/>
      <x/>
    </i>
    <i r="2">
      <x v="69"/>
      <x v="29"/>
      <x/>
      <x v="36"/>
      <x v="65"/>
      <x v="19"/>
      <x v="9"/>
      <x/>
    </i>
    <i r="2">
      <x v="70"/>
      <x v="7"/>
      <x/>
      <x v="37"/>
      <x v="66"/>
      <x v="19"/>
      <x v="9"/>
      <x/>
    </i>
    <i r="2">
      <x v="71"/>
      <x v="14"/>
      <x/>
      <x v="38"/>
      <x v="67"/>
      <x v="19"/>
      <x v="9"/>
      <x/>
    </i>
    <i r="2">
      <x v="72"/>
      <x v="10"/>
      <x/>
      <x v="39"/>
      <x v="68"/>
      <x v="19"/>
      <x v="9"/>
      <x/>
    </i>
    <i r="1">
      <x v="18"/>
      <x v="73"/>
      <x v="28"/>
      <x/>
      <x v="34"/>
      <x v="69"/>
      <x v="19"/>
      <x v="9"/>
      <x v="8"/>
    </i>
    <i r="2">
      <x v="74"/>
      <x v="2"/>
      <x/>
      <x v="35"/>
      <x v="70"/>
      <x v="19"/>
      <x v="9"/>
      <x/>
    </i>
    <i r="2">
      <x v="75"/>
      <x v="29"/>
      <x/>
      <x v="36"/>
      <x v="71"/>
      <x v="19"/>
      <x v="9"/>
      <x/>
    </i>
    <i r="2">
      <x v="76"/>
      <x v="10"/>
      <x/>
      <x v="39"/>
      <x v="72"/>
      <x v="19"/>
      <x v="9"/>
      <x/>
    </i>
    <i r="2">
      <x v="77"/>
      <x v="7"/>
      <x/>
      <x v="37"/>
      <x v="73"/>
      <x v="19"/>
      <x v="9"/>
      <x/>
    </i>
    <i r="2">
      <x v="78"/>
      <x v="14"/>
      <x/>
      <x v="38"/>
      <x v="74"/>
      <x v="19"/>
      <x v="9"/>
      <x/>
    </i>
    <i r="1">
      <x v="19"/>
      <x v="79"/>
      <x v="5"/>
      <x/>
      <x v="40"/>
      <x v="75"/>
      <x v="19"/>
      <x v="9"/>
      <x v="9"/>
    </i>
    <i r="1">
      <x v="20"/>
      <x v="80"/>
      <x v="28"/>
      <x/>
      <x v="41"/>
      <x v="76"/>
      <x v="19"/>
      <x v="9"/>
      <x v="1"/>
    </i>
    <i r="2">
      <x v="81"/>
      <x v="2"/>
      <x/>
      <x v="42"/>
      <x v="77"/>
      <x v="19"/>
      <x v="9"/>
      <x/>
    </i>
    <i r="2">
      <x v="82"/>
      <x v="14"/>
      <x/>
      <x v="38"/>
      <x v="78"/>
      <x v="19"/>
      <x v="9"/>
      <x/>
    </i>
    <i r="2">
      <x v="83"/>
      <x v="13"/>
      <x/>
      <x v="7"/>
      <x v="79"/>
      <x v="19"/>
      <x v="9"/>
      <x/>
    </i>
    <i r="1">
      <x v="21"/>
      <x v="84"/>
      <x v="30"/>
      <x/>
      <x v="43"/>
      <x v="80"/>
      <x v="19"/>
      <x v="9"/>
      <x v="10"/>
    </i>
    <i r="2">
      <x v="85"/>
      <x v="31"/>
      <x/>
      <x v="44"/>
      <x v="81"/>
      <x v="19"/>
      <x v="9"/>
      <x/>
    </i>
    <i r="2">
      <x v="86"/>
      <x v="31"/>
      <x/>
      <x v="45"/>
      <x v="82"/>
      <x v="19"/>
      <x v="9"/>
      <x/>
    </i>
    <i r="2">
      <x v="87"/>
      <x v="31"/>
      <x/>
      <x v="46"/>
      <x v="83"/>
      <x v="19"/>
      <x v="9"/>
      <x/>
    </i>
    <i r="2">
      <x v="88"/>
      <x v="31"/>
      <x/>
      <x v="47"/>
      <x v="84"/>
      <x v="19"/>
      <x v="9"/>
      <x/>
    </i>
    <i r="1">
      <x v="22"/>
      <x v="89"/>
      <x/>
      <x/>
      <x v="48"/>
      <x v="85"/>
      <x v="19"/>
      <x v="9"/>
      <x v="11"/>
    </i>
    <i r="2">
      <x v="90"/>
      <x v="14"/>
      <x/>
      <x v="49"/>
      <x v="86"/>
      <x v="19"/>
      <x v="9"/>
      <x/>
    </i>
    <i r="2">
      <x v="91"/>
      <x v="8"/>
      <x/>
      <x v="50"/>
      <x v="87"/>
      <x v="19"/>
      <x v="9"/>
      <x/>
    </i>
    <i r="2">
      <x v="92"/>
      <x v="29"/>
      <x/>
      <x v="7"/>
      <x v="88"/>
      <x v="19"/>
      <x v="9"/>
      <x/>
    </i>
    <i r="2">
      <x v="93"/>
      <x v="13"/>
      <x/>
      <x v="12"/>
      <x v="89"/>
      <x v="19"/>
      <x v="9"/>
      <x/>
    </i>
    <i r="2">
      <x v="94"/>
      <x v="2"/>
      <x/>
      <x v="7"/>
      <x v="90"/>
      <x v="19"/>
      <x v="9"/>
      <x/>
    </i>
    <i r="1">
      <x v="23"/>
      <x v="95"/>
      <x v="1"/>
      <x/>
      <x/>
      <x v="91"/>
      <x v="19"/>
      <x v="2"/>
      <x v="6"/>
    </i>
    <i r="2">
      <x v="97"/>
      <x v="23"/>
      <x/>
      <x v="27"/>
      <x v="93"/>
      <x v="19"/>
      <x v="2"/>
      <x/>
    </i>
    <i r="2">
      <x v="98"/>
      <x v="17"/>
      <x/>
      <x v="11"/>
      <x v="94"/>
      <x v="19"/>
      <x v="2"/>
      <x/>
    </i>
    <i r="2">
      <x v="99"/>
      <x v="17"/>
      <x/>
      <x v="25"/>
      <x v="95"/>
      <x v="19"/>
      <x v="2"/>
      <x/>
    </i>
    <i r="2">
      <x v="100"/>
      <x v="17"/>
      <x/>
      <x v="25"/>
      <x v="96"/>
      <x v="19"/>
      <x v="2"/>
      <x/>
    </i>
    <i r="2">
      <x v="101"/>
      <x v="17"/>
      <x/>
      <x v="51"/>
      <x/>
      <x v="19"/>
      <x v="2"/>
      <x/>
    </i>
    <i r="2">
      <x v="104"/>
      <x v="17"/>
      <x/>
      <x v="51"/>
      <x/>
      <x v="19"/>
      <x v="2"/>
      <x/>
    </i>
    <i r="2">
      <x v="106"/>
      <x v="17"/>
      <x/>
      <x v="24"/>
      <x v="99"/>
      <x v="19"/>
      <x v="2"/>
      <x/>
    </i>
    <i r="2">
      <x v="107"/>
      <x v="17"/>
      <x/>
      <x v="24"/>
      <x v="100"/>
      <x v="19"/>
      <x v="2"/>
      <x/>
    </i>
    <i r="1">
      <x v="24"/>
      <x v="108"/>
      <x v="33"/>
      <x/>
      <x v="54"/>
      <x v="101"/>
      <x v="19"/>
      <x v="9"/>
      <x v="45"/>
    </i>
    <i r="1">
      <x v="25"/>
      <x v="109"/>
      <x v="34"/>
      <x/>
      <x v="55"/>
      <x v="102"/>
      <x v="19"/>
      <x v="9"/>
      <x v="22"/>
    </i>
    <i r="2">
      <x v="110"/>
      <x v="35"/>
      <x/>
      <x v="55"/>
      <x v="103"/>
      <x v="19"/>
      <x v="9"/>
      <x/>
    </i>
    <i r="2">
      <x v="111"/>
      <x v="2"/>
      <x/>
      <x v="56"/>
      <x v="104"/>
      <x v="19"/>
      <x v="9"/>
      <x/>
    </i>
    <i r="2">
      <x v="112"/>
      <x v="10"/>
      <x/>
      <x v="57"/>
      <x v="105"/>
      <x v="19"/>
      <x v="9"/>
      <x/>
    </i>
    <i r="2">
      <x v="113"/>
      <x v="36"/>
      <x/>
      <x v="58"/>
      <x v="106"/>
      <x v="19"/>
      <x v="9"/>
      <x/>
    </i>
    <i r="2">
      <x v="114"/>
      <x v="14"/>
      <x/>
      <x v="38"/>
      <x v="107"/>
      <x v="19"/>
      <x v="9"/>
      <x/>
    </i>
    <i r="2">
      <x v="115"/>
      <x v="21"/>
      <x/>
      <x v="59"/>
      <x v="108"/>
      <x v="19"/>
      <x v="9"/>
      <x/>
    </i>
    <i r="2">
      <x v="116"/>
      <x v="37"/>
      <x/>
      <x v="60"/>
      <x v="109"/>
      <x v="19"/>
      <x v="9"/>
      <x/>
    </i>
    <i r="2">
      <x v="117"/>
      <x v="27"/>
      <x/>
      <x v="61"/>
      <x v="110"/>
      <x v="19"/>
      <x v="9"/>
      <x/>
    </i>
    <i r="2">
      <x v="118"/>
      <x v="13"/>
      <x/>
      <x v="62"/>
      <x v="111"/>
      <x v="19"/>
      <x v="9"/>
      <x/>
    </i>
    <i r="2">
      <x v="119"/>
      <x v="38"/>
      <x/>
      <x v="63"/>
      <x/>
      <x v="19"/>
      <x v="9"/>
      <x/>
    </i>
    <i r="1">
      <x v="26"/>
      <x v="120"/>
      <x v="4"/>
      <x/>
      <x v="33"/>
      <x v="112"/>
      <x v="19"/>
      <x v="9"/>
      <x v="2"/>
    </i>
    <i r="1">
      <x v="27"/>
      <x v="121"/>
      <x v="4"/>
      <x/>
      <x v="33"/>
      <x v="113"/>
      <x v="19"/>
      <x v="9"/>
      <x v="2"/>
    </i>
    <i r="1">
      <x v="28"/>
      <x v="122"/>
      <x v="4"/>
      <x/>
      <x v="33"/>
      <x v="114"/>
      <x v="19"/>
      <x v="9"/>
      <x v="2"/>
    </i>
    <i r="1">
      <x v="29"/>
      <x v="123"/>
      <x v="4"/>
      <x/>
      <x v="33"/>
      <x v="115"/>
      <x v="19"/>
      <x v="9"/>
      <x v="2"/>
    </i>
    <i r="1">
      <x v="30"/>
      <x v="124"/>
      <x v="30"/>
      <x/>
      <x v="64"/>
      <x v="116"/>
      <x v="19"/>
      <x v="9"/>
      <x v="13"/>
    </i>
    <i r="2">
      <x v="126"/>
      <x v="31"/>
      <x/>
      <x v="66"/>
      <x v="118"/>
      <x v="19"/>
      <x v="9"/>
      <x v="14"/>
    </i>
    <i r="2">
      <x v="127"/>
      <x v="31"/>
      <x/>
      <x v="67"/>
      <x v="119"/>
      <x v="19"/>
      <x v="9"/>
      <x v="14"/>
    </i>
    <i r="2">
      <x v="128"/>
      <x v="31"/>
      <x/>
      <x v="68"/>
      <x v="120"/>
      <x v="19"/>
      <x v="9"/>
      <x v="14"/>
    </i>
    <i r="1">
      <x v="31"/>
      <x v="129"/>
      <x v="12"/>
      <x/>
      <x v="69"/>
      <x v="121"/>
      <x v="19"/>
      <x v="9"/>
      <x v="33"/>
    </i>
    <i r="2">
      <x v="130"/>
      <x v="19"/>
      <x/>
      <x v="15"/>
      <x v="122"/>
      <x v="19"/>
      <x v="9"/>
      <x v="14"/>
    </i>
    <i r="2">
      <x v="131"/>
      <x v="20"/>
      <x/>
      <x v="16"/>
      <x v="123"/>
      <x v="19"/>
      <x v="9"/>
      <x v="14"/>
    </i>
    <i r="2">
      <x v="132"/>
      <x v="3"/>
      <x/>
      <x v="17"/>
      <x v="124"/>
      <x v="19"/>
      <x v="9"/>
      <x v="14"/>
    </i>
    <i r="2">
      <x v="133"/>
      <x v="3"/>
      <x/>
      <x v="17"/>
      <x v="125"/>
      <x v="19"/>
      <x v="9"/>
      <x v="14"/>
    </i>
    <i r="2">
      <x v="134"/>
      <x v="9"/>
      <x/>
      <x v="70"/>
      <x v="126"/>
      <x v="19"/>
      <x v="9"/>
      <x v="14"/>
    </i>
    <i r="2">
      <x v="135"/>
      <x v="16"/>
      <x/>
      <x v="8"/>
      <x v="127"/>
      <x v="19"/>
      <x v="9"/>
      <x v="14"/>
    </i>
    <i r="2">
      <x v="136"/>
      <x v="18"/>
      <x/>
      <x v="19"/>
      <x v="128"/>
      <x v="19"/>
      <x v="9"/>
      <x v="14"/>
    </i>
    <i r="2">
      <x v="137"/>
      <x v="21"/>
      <x/>
      <x v="18"/>
      <x v="129"/>
      <x v="19"/>
      <x v="9"/>
      <x v="14"/>
    </i>
    <i r="2">
      <x v="138"/>
      <x v="3"/>
      <x/>
      <x v="17"/>
      <x v="130"/>
      <x v="19"/>
      <x v="9"/>
      <x v="14"/>
    </i>
    <i r="2">
      <x v="139"/>
      <x v="3"/>
      <x/>
      <x v="17"/>
      <x v="131"/>
      <x v="19"/>
      <x v="9"/>
      <x v="14"/>
    </i>
    <i r="2">
      <x v="140"/>
      <x v="27"/>
      <x/>
      <x v="71"/>
      <x v="132"/>
      <x v="19"/>
      <x v="9"/>
      <x v="45"/>
    </i>
    <i r="2">
      <x v="141"/>
      <x v="39"/>
      <x/>
      <x v="7"/>
      <x/>
      <x v="19"/>
      <x v="9"/>
      <x v="14"/>
    </i>
    <i r="1">
      <x v="32"/>
      <x v="142"/>
      <x v="40"/>
      <x/>
      <x v="72"/>
      <x v="133"/>
      <x v="19"/>
      <x v="9"/>
      <x v="14"/>
    </i>
    <i r="2">
      <x v="143"/>
      <x v="9"/>
      <x/>
      <x v="7"/>
      <x v="134"/>
      <x v="19"/>
      <x v="9"/>
      <x v="14"/>
    </i>
    <i r="2">
      <x v="144"/>
      <x v="14"/>
      <x/>
      <x v="38"/>
      <x v="135"/>
      <x v="19"/>
      <x v="9"/>
      <x v="14"/>
    </i>
    <i r="2">
      <x v="145"/>
      <x v="13"/>
      <x/>
      <x v="7"/>
      <x v="136"/>
      <x v="19"/>
      <x v="9"/>
      <x v="14"/>
    </i>
    <i r="2">
      <x v="146"/>
      <x v="2"/>
      <x/>
      <x v="42"/>
      <x v="137"/>
      <x v="19"/>
      <x v="9"/>
      <x v="14"/>
    </i>
    <i r="1">
      <x v="33"/>
      <x v="147"/>
      <x v="30"/>
      <x/>
      <x v="73"/>
      <x v="138"/>
      <x v="19"/>
      <x v="9"/>
      <x v="35"/>
    </i>
    <i r="2">
      <x v="148"/>
      <x v="31"/>
      <x/>
      <x v="7"/>
      <x v="139"/>
      <x v="19"/>
      <x v="9"/>
      <x v="14"/>
    </i>
    <i r="2">
      <x v="149"/>
      <x v="31"/>
      <x/>
      <x v="7"/>
      <x v="140"/>
      <x v="19"/>
      <x v="9"/>
      <x v="14"/>
    </i>
    <i r="2">
      <x v="150"/>
      <x v="31"/>
      <x/>
      <x v="7"/>
      <x v="141"/>
      <x v="19"/>
      <x v="9"/>
      <x v="14"/>
    </i>
    <i r="1">
      <x v="34"/>
      <x v="151"/>
      <x v="41"/>
      <x/>
      <x v="74"/>
      <x v="142"/>
      <x v="19"/>
      <x v="9"/>
      <x v="44"/>
    </i>
    <i r="1">
      <x v="35"/>
      <x v="152"/>
      <x v="12"/>
      <x/>
      <x v="75"/>
      <x v="143"/>
      <x v="19"/>
      <x v="9"/>
      <x v="34"/>
    </i>
    <i r="2">
      <x v="153"/>
      <x v="22"/>
      <x/>
      <x v="76"/>
      <x v="144"/>
      <x v="19"/>
      <x v="9"/>
      <x v="14"/>
    </i>
    <i r="1">
      <x v="36"/>
      <x v="154"/>
      <x v="11"/>
      <x/>
      <x v="77"/>
      <x/>
      <x v="2"/>
      <x v="9"/>
      <x v="40"/>
    </i>
    <i r="1">
      <x v="171"/>
      <x v="595"/>
      <x v="102"/>
      <x v="29"/>
      <x v="289"/>
      <x v="481"/>
      <x v="19"/>
      <x v="4"/>
      <x v="33"/>
    </i>
    <i r="1">
      <x v="172"/>
      <x v="596"/>
      <x v="49"/>
      <x v="29"/>
      <x v="290"/>
      <x v="482"/>
      <x v="19"/>
      <x v="4"/>
      <x v="33"/>
    </i>
    <i r="1">
      <x v="174"/>
      <x v="598"/>
      <x v="105"/>
      <x v="29"/>
      <x v="296"/>
      <x v="484"/>
      <x v="19"/>
      <x v="9"/>
      <x v="41"/>
    </i>
    <i r="2">
      <x v="599"/>
      <x v="8"/>
      <x v="29"/>
      <x v="296"/>
      <x v="485"/>
      <x v="19"/>
      <x v="9"/>
      <x v="14"/>
    </i>
    <i r="2">
      <x v="600"/>
      <x v="3"/>
      <x v="11"/>
      <x v="297"/>
      <x v="486"/>
      <x v="19"/>
      <x v="9"/>
      <x v="14"/>
    </i>
    <i r="2">
      <x v="601"/>
      <x v="3"/>
      <x v="11"/>
      <x v="298"/>
      <x v="487"/>
      <x v="19"/>
      <x v="9"/>
      <x v="14"/>
    </i>
    <i r="2">
      <x v="602"/>
      <x v="106"/>
      <x v="31"/>
      <x v="299"/>
      <x v="488"/>
      <x v="19"/>
      <x v="9"/>
      <x v="14"/>
    </i>
    <i r="2">
      <x v="603"/>
      <x v="3"/>
      <x v="11"/>
      <x v="300"/>
      <x v="489"/>
      <x v="19"/>
      <x v="9"/>
      <x v="14"/>
    </i>
    <i r="2">
      <x v="604"/>
      <x v="3"/>
      <x v="11"/>
      <x v="300"/>
      <x v="490"/>
      <x v="19"/>
      <x v="9"/>
      <x v="14"/>
    </i>
    <i r="2">
      <x v="605"/>
      <x v="3"/>
      <x v="11"/>
      <x v="301"/>
      <x v="491"/>
      <x v="19"/>
      <x v="9"/>
      <x v="14"/>
    </i>
    <i r="2">
      <x v="606"/>
      <x v="3"/>
      <x v="11"/>
      <x v="301"/>
      <x v="492"/>
      <x v="19"/>
      <x v="9"/>
      <x v="14"/>
    </i>
    <i r="2">
      <x v="607"/>
      <x v="3"/>
      <x v="11"/>
      <x v="302"/>
      <x v="493"/>
      <x v="19"/>
      <x v="9"/>
      <x v="14"/>
    </i>
    <i r="2">
      <x v="608"/>
      <x v="3"/>
      <x v="11"/>
      <x v="302"/>
      <x v="494"/>
      <x v="19"/>
      <x v="9"/>
      <x v="14"/>
    </i>
    <i r="2">
      <x v="609"/>
      <x v="107"/>
      <x v="32"/>
      <x v="303"/>
      <x v="495"/>
      <x v="19"/>
      <x v="9"/>
      <x v="14"/>
    </i>
    <i r="2">
      <x v="610"/>
      <x v="107"/>
      <x v="32"/>
      <x v="303"/>
      <x v="496"/>
      <x v="19"/>
      <x v="9"/>
      <x v="14"/>
    </i>
    <i r="2">
      <x v="611"/>
      <x v="107"/>
      <x v="33"/>
      <x v="304"/>
      <x v="484"/>
      <x v="19"/>
      <x v="9"/>
      <x v="14"/>
    </i>
    <i r="2">
      <x v="612"/>
      <x v="27"/>
      <x v="29"/>
      <x v="305"/>
      <x v="497"/>
      <x v="19"/>
      <x v="9"/>
      <x v="14"/>
    </i>
    <i r="2">
      <x v="613"/>
      <x v="43"/>
      <x v="31"/>
      <x v="306"/>
      <x v="498"/>
      <x v="19"/>
      <x v="9"/>
      <x v="14"/>
    </i>
    <i r="2">
      <x v="614"/>
      <x v="108"/>
      <x v="34"/>
      <x v="307"/>
      <x v="499"/>
      <x v="19"/>
      <x v="9"/>
      <x v="14"/>
    </i>
    <i r="2">
      <x v="615"/>
      <x v="109"/>
      <x v="35"/>
      <x v="308"/>
      <x v="500"/>
      <x v="19"/>
      <x v="9"/>
      <x v="14"/>
    </i>
    <i r="2">
      <x v="616"/>
      <x v="110"/>
      <x v="35"/>
      <x v="308"/>
      <x v="501"/>
      <x v="19"/>
      <x v="9"/>
      <x v="14"/>
    </i>
    <i r="2">
      <x v="617"/>
      <x v="111"/>
      <x v="36"/>
      <x v="309"/>
      <x v="502"/>
      <x v="19"/>
      <x v="9"/>
      <x v="14"/>
    </i>
    <i r="1">
      <x v="178"/>
      <x v="125"/>
      <x v="11"/>
      <x/>
      <x v="65"/>
      <x v="117"/>
      <x v="19"/>
      <x v="9"/>
      <x v="23"/>
    </i>
    <i r="1">
      <x v="179"/>
      <x v="155"/>
      <x v="1"/>
      <x/>
      <x v="310"/>
      <x/>
      <x v="10"/>
      <x v="9"/>
      <x v="36"/>
    </i>
    <i r="1">
      <x v="180"/>
      <x v="155"/>
      <x v="1"/>
      <x/>
      <x v="310"/>
      <x/>
      <x v="10"/>
      <x v="9"/>
      <x v="36"/>
    </i>
    <i r="1">
      <x v="181"/>
      <x v="155"/>
      <x v="6"/>
      <x/>
      <x v="311"/>
      <x/>
      <x v="17"/>
      <x v="9"/>
      <x v="37"/>
    </i>
    <i r="1">
      <x v="182"/>
      <x v="155"/>
      <x v="6"/>
      <x/>
      <x v="312"/>
      <x/>
      <x v="10"/>
      <x v="9"/>
      <x v="37"/>
    </i>
    <i r="1">
      <x v="183"/>
      <x v="618"/>
      <x v="42"/>
      <x/>
      <x v="52"/>
      <x/>
      <x v="10"/>
      <x v="9"/>
      <x v="22"/>
    </i>
    <i t="default">
      <x/>
    </i>
    <i>
      <x v="1"/>
      <x v="37"/>
      <x v="155"/>
      <x v="67"/>
      <x v="1"/>
      <x v="185"/>
      <x v="375"/>
      <x v="19"/>
      <x v="9"/>
      <x v="17"/>
    </i>
    <i r="6">
      <x v="376"/>
      <x v="19"/>
      <x v="9"/>
      <x v="17"/>
    </i>
    <i r="2">
      <x v="395"/>
      <x v="65"/>
      <x v="1"/>
      <x v="183"/>
      <x v="371"/>
      <x v="19"/>
      <x v="9"/>
      <x v="20"/>
    </i>
    <i r="2">
      <x v="396"/>
      <x v="65"/>
      <x v="1"/>
      <x v="183"/>
      <x v="372"/>
      <x v="19"/>
      <x v="9"/>
      <x v="20"/>
    </i>
    <i r="2">
      <x v="397"/>
      <x v="65"/>
      <x v="1"/>
      <x v="183"/>
      <x v="373"/>
      <x v="19"/>
      <x v="9"/>
      <x v="20"/>
    </i>
    <i r="2">
      <x v="398"/>
      <x v="66"/>
      <x v="1"/>
      <x v="184"/>
      <x v="374"/>
      <x v="19"/>
      <x v="9"/>
      <x v="26"/>
    </i>
    <i r="1">
      <x v="38"/>
      <x v="156"/>
      <x v="43"/>
      <x v="1"/>
      <x v="78"/>
      <x/>
      <x v="19"/>
      <x v="9"/>
      <x v="15"/>
    </i>
    <i r="1">
      <x v="39"/>
      <x v="157"/>
      <x v="44"/>
      <x v="1"/>
      <x v="79"/>
      <x v="145"/>
      <x v="19"/>
      <x v="9"/>
      <x v="16"/>
    </i>
    <i r="2">
      <x v="158"/>
      <x v="45"/>
      <x v="1"/>
      <x v="79"/>
      <x v="146"/>
      <x v="19"/>
      <x v="9"/>
      <x v="14"/>
    </i>
    <i r="2">
      <x v="159"/>
      <x v="46"/>
      <x v="1"/>
      <x v="80"/>
      <x v="147"/>
      <x v="19"/>
      <x v="9"/>
      <x v="14"/>
    </i>
    <i r="1">
      <x v="40"/>
      <x v="160"/>
      <x v="44"/>
      <x v="1"/>
      <x v="79"/>
      <x v="148"/>
      <x v="19"/>
      <x v="9"/>
      <x v="16"/>
    </i>
    <i r="2">
      <x v="161"/>
      <x v="47"/>
      <x v="1"/>
      <x v="81"/>
      <x v="149"/>
      <x v="19"/>
      <x v="9"/>
      <x v="14"/>
    </i>
    <i r="1">
      <x v="41"/>
      <x v="162"/>
      <x v="44"/>
      <x v="1"/>
      <x v="79"/>
      <x v="150"/>
      <x v="19"/>
      <x v="9"/>
      <x v="16"/>
    </i>
    <i r="2">
      <x v="163"/>
      <x v="47"/>
      <x v="1"/>
      <x v="81"/>
      <x v="151"/>
      <x v="19"/>
      <x v="9"/>
      <x v="14"/>
    </i>
    <i r="1">
      <x v="42"/>
      <x v="164"/>
      <x v="44"/>
      <x v="1"/>
      <x v="79"/>
      <x v="152"/>
      <x v="19"/>
      <x v="9"/>
      <x v="16"/>
    </i>
    <i r="2">
      <x v="165"/>
      <x v="45"/>
      <x v="1"/>
      <x v="7"/>
      <x v="153"/>
      <x v="19"/>
      <x v="9"/>
      <x v="14"/>
    </i>
    <i r="2">
      <x v="166"/>
      <x v="47"/>
      <x v="1"/>
      <x v="81"/>
      <x v="154"/>
      <x v="19"/>
      <x v="9"/>
      <x v="14"/>
    </i>
    <i r="1">
      <x v="43"/>
      <x v="167"/>
      <x v="44"/>
      <x v="1"/>
      <x v="79"/>
      <x v="155"/>
      <x v="19"/>
      <x v="9"/>
      <x v="16"/>
    </i>
    <i r="2">
      <x v="168"/>
      <x v="47"/>
      <x v="1"/>
      <x v="81"/>
      <x v="156"/>
      <x v="19"/>
      <x v="9"/>
      <x v="14"/>
    </i>
    <i r="1">
      <x v="44"/>
      <x v="169"/>
      <x v="44"/>
      <x v="1"/>
      <x v="79"/>
      <x v="157"/>
      <x v="19"/>
      <x v="9"/>
      <x v="16"/>
    </i>
    <i r="2">
      <x v="170"/>
      <x v="48"/>
      <x v="1"/>
      <x v="7"/>
      <x v="158"/>
      <x v="19"/>
      <x v="9"/>
      <x v="14"/>
    </i>
    <i r="1">
      <x v="45"/>
      <x v="171"/>
      <x v="44"/>
      <x v="1"/>
      <x v="79"/>
      <x v="159"/>
      <x v="19"/>
      <x v="9"/>
      <x v="16"/>
    </i>
    <i r="2">
      <x v="172"/>
      <x v="48"/>
      <x v="1"/>
      <x v="7"/>
      <x v="160"/>
      <x v="19"/>
      <x v="9"/>
      <x v="14"/>
    </i>
    <i r="2">
      <x v="173"/>
      <x v="45"/>
      <x v="1"/>
      <x v="79"/>
      <x v="161"/>
      <x v="19"/>
      <x v="9"/>
      <x v="14"/>
    </i>
    <i r="2">
      <x v="174"/>
      <x v="47"/>
      <x v="1"/>
      <x v="81"/>
      <x v="162"/>
      <x v="19"/>
      <x v="9"/>
      <x v="14"/>
    </i>
    <i r="1">
      <x v="46"/>
      <x v="175"/>
      <x v="44"/>
      <x v="1"/>
      <x v="79"/>
      <x v="163"/>
      <x v="19"/>
      <x v="9"/>
      <x v="16"/>
    </i>
    <i r="2">
      <x v="176"/>
      <x v="45"/>
      <x v="1"/>
      <x v="79"/>
      <x v="164"/>
      <x v="19"/>
      <x v="9"/>
      <x v="14"/>
    </i>
    <i r="2">
      <x v="177"/>
      <x v="47"/>
      <x v="1"/>
      <x v="81"/>
      <x v="165"/>
      <x v="19"/>
      <x v="9"/>
      <x v="14"/>
    </i>
    <i r="1">
      <x v="47"/>
      <x v="178"/>
      <x v="44"/>
      <x v="1"/>
      <x v="79"/>
      <x v="166"/>
      <x v="19"/>
      <x v="9"/>
      <x v="16"/>
    </i>
    <i r="2">
      <x v="179"/>
      <x v="45"/>
      <x v="1"/>
      <x v="79"/>
      <x v="167"/>
      <x v="19"/>
      <x v="9"/>
      <x v="14"/>
    </i>
    <i r="1">
      <x v="48"/>
      <x v="180"/>
      <x v="44"/>
      <x v="1"/>
      <x v="79"/>
      <x v="168"/>
      <x v="19"/>
      <x v="9"/>
      <x v="16"/>
    </i>
    <i r="2">
      <x v="181"/>
      <x v="48"/>
      <x v="1"/>
      <x v="7"/>
      <x v="169"/>
      <x v="19"/>
      <x v="9"/>
      <x v="14"/>
    </i>
    <i r="2">
      <x v="182"/>
      <x v="47"/>
      <x v="1"/>
      <x v="81"/>
      <x v="170"/>
      <x v="19"/>
      <x v="9"/>
      <x v="14"/>
    </i>
    <i r="1">
      <x v="49"/>
      <x v="183"/>
      <x v="44"/>
      <x v="1"/>
      <x v="79"/>
      <x v="171"/>
      <x v="19"/>
      <x v="9"/>
      <x v="16"/>
    </i>
    <i r="2">
      <x v="184"/>
      <x v="45"/>
      <x v="1"/>
      <x v="79"/>
      <x v="172"/>
      <x v="19"/>
      <x v="9"/>
      <x v="14"/>
    </i>
    <i r="2">
      <x v="185"/>
      <x v="45"/>
      <x v="1"/>
      <x v="79"/>
      <x v="173"/>
      <x v="19"/>
      <x v="9"/>
      <x v="14"/>
    </i>
    <i r="1">
      <x v="50"/>
      <x v="186"/>
      <x v="44"/>
      <x v="1"/>
      <x v="79"/>
      <x v="174"/>
      <x v="19"/>
      <x v="9"/>
      <x v="16"/>
    </i>
    <i r="2">
      <x v="187"/>
      <x v="45"/>
      <x v="1"/>
      <x v="79"/>
      <x v="175"/>
      <x v="19"/>
      <x v="9"/>
      <x v="14"/>
    </i>
    <i r="2">
      <x v="188"/>
      <x v="45"/>
      <x v="1"/>
      <x v="79"/>
      <x v="176"/>
      <x v="19"/>
      <x v="9"/>
      <x v="14"/>
    </i>
    <i r="2">
      <x v="189"/>
      <x v="47"/>
      <x v="1"/>
      <x v="81"/>
      <x v="177"/>
      <x v="19"/>
      <x v="9"/>
      <x v="14"/>
    </i>
    <i r="1">
      <x v="51"/>
      <x v="190"/>
      <x v="44"/>
      <x v="1"/>
      <x v="79"/>
      <x/>
      <x v="19"/>
      <x v="9"/>
      <x v="16"/>
    </i>
    <i r="1">
      <x v="52"/>
      <x v="191"/>
      <x v="30"/>
      <x v="1"/>
      <x v="82"/>
      <x v="178"/>
      <x v="19"/>
      <x v="9"/>
      <x v="17"/>
    </i>
    <i r="2">
      <x v="192"/>
      <x v="31"/>
      <x v="1"/>
      <x v="83"/>
      <x v="179"/>
      <x v="19"/>
      <x v="9"/>
      <x v="14"/>
    </i>
    <i r="2">
      <x v="193"/>
      <x v="31"/>
      <x v="1"/>
      <x v="84"/>
      <x v="180"/>
      <x v="19"/>
      <x v="9"/>
      <x v="14"/>
    </i>
    <i r="2">
      <x v="194"/>
      <x v="31"/>
      <x v="1"/>
      <x v="85"/>
      <x/>
      <x v="19"/>
      <x v="9"/>
      <x v="14"/>
    </i>
    <i r="2">
      <x v="195"/>
      <x v="31"/>
      <x v="1"/>
      <x v="86"/>
      <x v="181"/>
      <x v="19"/>
      <x v="9"/>
      <x v="14"/>
    </i>
    <i r="2">
      <x v="196"/>
      <x v="31"/>
      <x v="1"/>
      <x v="87"/>
      <x v="182"/>
      <x v="19"/>
      <x v="9"/>
      <x v="14"/>
    </i>
    <i r="2">
      <x v="197"/>
      <x v="31"/>
      <x v="1"/>
      <x v="84"/>
      <x v="183"/>
      <x v="19"/>
      <x v="9"/>
      <x v="14"/>
    </i>
    <i r="1">
      <x v="53"/>
      <x v="198"/>
      <x v="49"/>
      <x v="1"/>
      <x v="88"/>
      <x v="184"/>
      <x v="19"/>
      <x v="9"/>
      <x v="18"/>
    </i>
    <i r="2">
      <x v="199"/>
      <x v="50"/>
      <x v="1"/>
      <x v="89"/>
      <x v="185"/>
      <x v="19"/>
      <x v="9"/>
      <x v="14"/>
    </i>
    <i r="2">
      <x v="200"/>
      <x v="51"/>
      <x v="1"/>
      <x v="90"/>
      <x v="186"/>
      <x v="19"/>
      <x v="9"/>
      <x v="14"/>
    </i>
    <i r="2">
      <x v="201"/>
      <x v="52"/>
      <x v="1"/>
      <x v="91"/>
      <x v="187"/>
      <x v="19"/>
      <x v="9"/>
      <x v="14"/>
    </i>
    <i r="2">
      <x v="202"/>
      <x v="51"/>
      <x v="1"/>
      <x v="92"/>
      <x v="188"/>
      <x v="19"/>
      <x v="9"/>
      <x v="14"/>
    </i>
    <i r="2">
      <x v="203"/>
      <x v="53"/>
      <x v="1"/>
      <x v="7"/>
      <x v="189"/>
      <x v="19"/>
      <x v="9"/>
      <x v="14"/>
    </i>
    <i r="1">
      <x v="54"/>
      <x v="204"/>
      <x v="49"/>
      <x v="1"/>
      <x v="93"/>
      <x v="190"/>
      <x v="19"/>
      <x v="9"/>
      <x v="19"/>
    </i>
    <i r="2">
      <x v="205"/>
      <x v="51"/>
      <x v="1"/>
      <x v="90"/>
      <x v="191"/>
      <x v="19"/>
      <x v="9"/>
      <x v="14"/>
    </i>
    <i r="2">
      <x v="206"/>
      <x v="50"/>
      <x v="1"/>
      <x v="94"/>
      <x v="192"/>
      <x v="19"/>
      <x v="9"/>
      <x v="14"/>
    </i>
    <i r="2">
      <x v="207"/>
      <x v="51"/>
      <x v="1"/>
      <x v="92"/>
      <x v="193"/>
      <x v="19"/>
      <x v="9"/>
      <x v="14"/>
    </i>
    <i r="2">
      <x v="208"/>
      <x v="53"/>
      <x v="1"/>
      <x v="7"/>
      <x v="194"/>
      <x v="19"/>
      <x v="9"/>
      <x v="14"/>
    </i>
    <i r="1">
      <x v="55"/>
      <x v="209"/>
      <x v="49"/>
      <x v="1"/>
      <x v="93"/>
      <x v="195"/>
      <x v="19"/>
      <x v="9"/>
      <x v="19"/>
    </i>
    <i r="2">
      <x v="210"/>
      <x v="21"/>
      <x v="1"/>
      <x v="95"/>
      <x/>
      <x v="19"/>
      <x v="9"/>
      <x v="14"/>
    </i>
    <i r="2">
      <x v="211"/>
      <x v="50"/>
      <x v="1"/>
      <x v="94"/>
      <x v="196"/>
      <x v="19"/>
      <x v="9"/>
      <x v="14"/>
    </i>
    <i r="2">
      <x v="212"/>
      <x v="51"/>
      <x v="1"/>
      <x v="92"/>
      <x v="197"/>
      <x v="19"/>
      <x v="9"/>
      <x v="14"/>
    </i>
    <i r="2">
      <x v="213"/>
      <x v="53"/>
      <x v="1"/>
      <x v="7"/>
      <x v="198"/>
      <x v="19"/>
      <x v="9"/>
      <x v="14"/>
    </i>
    <i r="1">
      <x v="56"/>
      <x v="214"/>
      <x v="31"/>
      <x v="1"/>
      <x v="96"/>
      <x v="199"/>
      <x v="19"/>
      <x v="9"/>
      <x v="14"/>
    </i>
    <i r="2">
      <x v="215"/>
      <x v="13"/>
      <x v="1"/>
      <x v="97"/>
      <x v="200"/>
      <x v="19"/>
      <x v="9"/>
      <x v="14"/>
    </i>
    <i r="2">
      <x v="216"/>
      <x v="30"/>
      <x v="1"/>
      <x v="98"/>
      <x v="201"/>
      <x v="19"/>
      <x v="9"/>
      <x v="17"/>
    </i>
    <i r="2">
      <x v="217"/>
      <x v="31"/>
      <x v="1"/>
      <x v="99"/>
      <x v="202"/>
      <x v="19"/>
      <x v="9"/>
      <x v="14"/>
    </i>
    <i r="2">
      <x v="218"/>
      <x v="31"/>
      <x v="1"/>
      <x v="100"/>
      <x v="203"/>
      <x v="19"/>
      <x v="9"/>
      <x v="14"/>
    </i>
    <i r="1">
      <x v="57"/>
      <x v="219"/>
      <x v="44"/>
      <x v="1"/>
      <x v="101"/>
      <x v="204"/>
      <x v="19"/>
      <x v="9"/>
      <x v="20"/>
    </i>
    <i r="2">
      <x v="220"/>
      <x v="54"/>
      <x v="1"/>
      <x v="102"/>
      <x v="205"/>
      <x v="19"/>
      <x v="9"/>
      <x v="14"/>
    </i>
    <i r="2">
      <x v="221"/>
      <x v="47"/>
      <x v="1"/>
      <x v="103"/>
      <x v="206"/>
      <x v="19"/>
      <x v="9"/>
      <x v="14"/>
    </i>
    <i r="2">
      <x v="222"/>
      <x v="48"/>
      <x v="1"/>
      <x v="104"/>
      <x v="207"/>
      <x v="19"/>
      <x v="9"/>
      <x v="14"/>
    </i>
    <i r="1">
      <x v="58"/>
      <x v="223"/>
      <x v="55"/>
      <x v="1"/>
      <x v="105"/>
      <x v="208"/>
      <x v="19"/>
      <x v="9"/>
      <x v="17"/>
    </i>
    <i r="2">
      <x v="224"/>
      <x v="21"/>
      <x v="1"/>
      <x v="106"/>
      <x v="209"/>
      <x v="19"/>
      <x v="9"/>
      <x v="14"/>
    </i>
    <i r="2">
      <x v="225"/>
      <x v="31"/>
      <x v="1"/>
      <x v="107"/>
      <x v="210"/>
      <x v="19"/>
      <x v="9"/>
      <x v="14"/>
    </i>
    <i r="2">
      <x v="226"/>
      <x v="31"/>
      <x v="1"/>
      <x v="108"/>
      <x v="211"/>
      <x v="19"/>
      <x v="9"/>
      <x v="14"/>
    </i>
    <i r="2">
      <x v="227"/>
      <x v="31"/>
      <x v="1"/>
      <x v="109"/>
      <x v="212"/>
      <x v="19"/>
      <x v="9"/>
      <x v="14"/>
    </i>
    <i r="1">
      <x v="59"/>
      <x v="228"/>
      <x v="56"/>
      <x v="1"/>
      <x v="110"/>
      <x v="213"/>
      <x v="19"/>
      <x v="9"/>
      <x v="25"/>
    </i>
    <i r="2">
      <x v="229"/>
      <x v="57"/>
      <x v="1"/>
      <x v="111"/>
      <x/>
      <x v="19"/>
      <x v="9"/>
      <x v="14"/>
    </i>
    <i r="1">
      <x v="60"/>
      <x v="230"/>
      <x v="56"/>
      <x v="1"/>
      <x v="110"/>
      <x v="214"/>
      <x v="19"/>
      <x v="9"/>
      <x v="25"/>
    </i>
    <i r="2">
      <x v="231"/>
      <x v="50"/>
      <x v="1"/>
      <x v="112"/>
      <x v="215"/>
      <x v="19"/>
      <x v="9"/>
      <x v="14"/>
    </i>
    <i r="2">
      <x v="232"/>
      <x v="57"/>
      <x v="1"/>
      <x v="111"/>
      <x/>
      <x v="19"/>
      <x v="9"/>
      <x v="14"/>
    </i>
    <i r="1">
      <x v="61"/>
      <x v="233"/>
      <x v="55"/>
      <x v="1"/>
      <x v="113"/>
      <x v="216"/>
      <x v="19"/>
      <x v="9"/>
      <x v="17"/>
    </i>
    <i r="2">
      <x v="234"/>
      <x v="31"/>
      <x v="1"/>
      <x v="114"/>
      <x v="217"/>
      <x v="19"/>
      <x v="9"/>
      <x v="14"/>
    </i>
    <i r="2">
      <x v="235"/>
      <x v="31"/>
      <x v="1"/>
      <x v="109"/>
      <x v="218"/>
      <x v="19"/>
      <x v="9"/>
      <x v="14"/>
    </i>
    <i r="2">
      <x v="236"/>
      <x v="31"/>
      <x v="1"/>
      <x v="115"/>
      <x v="219"/>
      <x v="19"/>
      <x v="9"/>
      <x v="14"/>
    </i>
    <i r="2">
      <x v="237"/>
      <x v="21"/>
      <x v="1"/>
      <x v="106"/>
      <x v="220"/>
      <x v="19"/>
      <x v="9"/>
      <x v="14"/>
    </i>
    <i r="2">
      <x v="238"/>
      <x v="58"/>
      <x v="1"/>
      <x v="116"/>
      <x v="221"/>
      <x v="19"/>
      <x v="9"/>
      <x v="14"/>
    </i>
    <i r="2">
      <x v="239"/>
      <x v="59"/>
      <x v="1"/>
      <x v="117"/>
      <x v="222"/>
      <x v="19"/>
      <x v="9"/>
      <x v="14"/>
    </i>
    <i r="1">
      <x v="62"/>
      <x v="240"/>
      <x v="31"/>
      <x v="1"/>
      <x v="109"/>
      <x v="223"/>
      <x v="19"/>
      <x v="9"/>
      <x v="14"/>
    </i>
    <i r="2">
      <x v="241"/>
      <x v="31"/>
      <x v="1"/>
      <x v="115"/>
      <x v="224"/>
      <x v="19"/>
      <x v="9"/>
      <x v="14"/>
    </i>
    <i r="2">
      <x v="242"/>
      <x v="21"/>
      <x v="1"/>
      <x v="106"/>
      <x v="225"/>
      <x v="19"/>
      <x v="9"/>
      <x v="14"/>
    </i>
    <i r="2">
      <x v="243"/>
      <x v="58"/>
      <x v="1"/>
      <x v="116"/>
      <x v="226"/>
      <x v="19"/>
      <x v="9"/>
      <x v="14"/>
    </i>
    <i r="2">
      <x v="244"/>
      <x v="59"/>
      <x v="1"/>
      <x v="117"/>
      <x v="227"/>
      <x v="19"/>
      <x v="9"/>
      <x v="14"/>
    </i>
    <i r="2">
      <x v="245"/>
      <x v="55"/>
      <x v="1"/>
      <x v="105"/>
      <x v="228"/>
      <x v="19"/>
      <x v="9"/>
      <x v="17"/>
    </i>
    <i r="2">
      <x v="246"/>
      <x v="31"/>
      <x v="1"/>
      <x v="114"/>
      <x v="229"/>
      <x v="19"/>
      <x v="9"/>
      <x v="14"/>
    </i>
    <i r="2">
      <x v="247"/>
      <x v="31"/>
      <x v="1"/>
      <x v="118"/>
      <x v="230"/>
      <x v="19"/>
      <x v="9"/>
      <x v="14"/>
    </i>
    <i r="1">
      <x v="63"/>
      <x v="248"/>
      <x v="31"/>
      <x v="1"/>
      <x v="119"/>
      <x v="231"/>
      <x v="19"/>
      <x v="9"/>
      <x v="14"/>
    </i>
    <i r="2">
      <x v="249"/>
      <x v="31"/>
      <x v="1"/>
      <x v="120"/>
      <x v="232"/>
      <x v="19"/>
      <x v="9"/>
      <x v="14"/>
    </i>
    <i r="2">
      <x v="250"/>
      <x v="30"/>
      <x v="1"/>
      <x v="121"/>
      <x v="233"/>
      <x v="19"/>
      <x v="9"/>
      <x v="17"/>
    </i>
    <i r="1">
      <x v="64"/>
      <x v="251"/>
      <x v="30"/>
      <x v="1"/>
      <x v="121"/>
      <x v="234"/>
      <x v="19"/>
      <x v="9"/>
      <x v="17"/>
    </i>
    <i r="2">
      <x v="252"/>
      <x v="31"/>
      <x v="1"/>
      <x v="122"/>
      <x v="235"/>
      <x v="19"/>
      <x v="9"/>
      <x v="14"/>
    </i>
    <i r="1">
      <x v="65"/>
      <x v="253"/>
      <x v="55"/>
      <x v="1"/>
      <x v="113"/>
      <x v="236"/>
      <x v="19"/>
      <x v="9"/>
      <x v="17"/>
    </i>
    <i r="2">
      <x v="254"/>
      <x v="31"/>
      <x v="1"/>
      <x v="115"/>
      <x v="237"/>
      <x v="19"/>
      <x v="9"/>
      <x v="14"/>
    </i>
    <i r="2">
      <x v="255"/>
      <x v="31"/>
      <x v="1"/>
      <x v="114"/>
      <x v="238"/>
      <x v="19"/>
      <x v="9"/>
      <x v="14"/>
    </i>
    <i r="2">
      <x v="256"/>
      <x v="31"/>
      <x v="1"/>
      <x v="109"/>
      <x v="239"/>
      <x v="19"/>
      <x v="9"/>
      <x v="14"/>
    </i>
    <i r="2">
      <x v="257"/>
      <x v="21"/>
      <x v="1"/>
      <x v="106"/>
      <x v="240"/>
      <x v="19"/>
      <x v="9"/>
      <x v="14"/>
    </i>
    <i r="1">
      <x v="66"/>
      <x v="258"/>
      <x v="55"/>
      <x v="1"/>
      <x v="105"/>
      <x v="241"/>
      <x v="19"/>
      <x v="9"/>
      <x v="17"/>
    </i>
    <i r="2">
      <x v="259"/>
      <x v="31"/>
      <x v="1"/>
      <x v="109"/>
      <x v="242"/>
      <x v="19"/>
      <x v="9"/>
      <x v="14"/>
    </i>
    <i r="2">
      <x v="260"/>
      <x v="31"/>
      <x v="1"/>
      <x v="123"/>
      <x v="243"/>
      <x v="19"/>
      <x v="9"/>
      <x v="14"/>
    </i>
    <i r="2">
      <x v="261"/>
      <x v="31"/>
      <x v="1"/>
      <x v="120"/>
      <x v="244"/>
      <x v="19"/>
      <x v="9"/>
      <x v="14"/>
    </i>
    <i r="2">
      <x v="262"/>
      <x v="60"/>
      <x v="1"/>
      <x v="124"/>
      <x v="245"/>
      <x v="19"/>
      <x v="9"/>
      <x v="14"/>
    </i>
    <i r="2">
      <x v="263"/>
      <x v="59"/>
      <x v="1"/>
      <x v="125"/>
      <x v="246"/>
      <x v="19"/>
      <x v="9"/>
      <x v="14"/>
    </i>
    <i r="2">
      <x v="264"/>
      <x v="59"/>
      <x v="1"/>
      <x v="126"/>
      <x v="247"/>
      <x v="19"/>
      <x v="9"/>
      <x v="14"/>
    </i>
    <i r="2">
      <x v="265"/>
      <x v="21"/>
      <x v="1"/>
      <x v="106"/>
      <x v="248"/>
      <x v="19"/>
      <x v="9"/>
      <x v="14"/>
    </i>
    <i r="1">
      <x v="67"/>
      <x v="266"/>
      <x v="30"/>
      <x v="1"/>
      <x v="98"/>
      <x v="249"/>
      <x v="19"/>
      <x v="9"/>
      <x v="17"/>
    </i>
    <i r="2">
      <x v="267"/>
      <x v="31"/>
      <x v="1"/>
      <x v="127"/>
      <x v="250"/>
      <x v="19"/>
      <x v="9"/>
      <x v="14"/>
    </i>
    <i r="2">
      <x v="268"/>
      <x v="31"/>
      <x v="1"/>
      <x v="128"/>
      <x v="251"/>
      <x v="19"/>
      <x v="9"/>
      <x v="14"/>
    </i>
    <i r="1">
      <x v="68"/>
      <x v="269"/>
      <x v="30"/>
      <x v="1"/>
      <x v="129"/>
      <x v="252"/>
      <x v="19"/>
      <x v="9"/>
      <x v="17"/>
    </i>
    <i r="2">
      <x v="270"/>
      <x v="21"/>
      <x v="1"/>
      <x v="106"/>
      <x v="253"/>
      <x v="19"/>
      <x v="9"/>
      <x v="14"/>
    </i>
    <i r="2">
      <x v="271"/>
      <x v="31"/>
      <x v="1"/>
      <x v="108"/>
      <x v="254"/>
      <x v="19"/>
      <x v="9"/>
      <x v="14"/>
    </i>
    <i r="2">
      <x v="272"/>
      <x v="31"/>
      <x v="1"/>
      <x v="107"/>
      <x v="255"/>
      <x v="19"/>
      <x v="9"/>
      <x v="14"/>
    </i>
    <i r="2">
      <x v="273"/>
      <x v="31"/>
      <x v="1"/>
      <x v="109"/>
      <x v="256"/>
      <x v="19"/>
      <x v="9"/>
      <x v="14"/>
    </i>
    <i r="2">
      <x v="274"/>
      <x v="60"/>
      <x v="1"/>
      <x v="124"/>
      <x v="257"/>
      <x v="19"/>
      <x v="9"/>
      <x v="14"/>
    </i>
    <i r="2">
      <x v="275"/>
      <x v="59"/>
      <x v="1"/>
      <x v="125"/>
      <x v="258"/>
      <x v="19"/>
      <x v="9"/>
      <x v="14"/>
    </i>
    <i r="2">
      <x v="276"/>
      <x v="59"/>
      <x v="1"/>
      <x v="126"/>
      <x v="259"/>
      <x v="19"/>
      <x v="9"/>
      <x v="14"/>
    </i>
    <i r="1">
      <x v="69"/>
      <x v="277"/>
      <x v="56"/>
      <x v="1"/>
      <x v="110"/>
      <x v="260"/>
      <x v="19"/>
      <x v="9"/>
      <x v="25"/>
    </i>
    <i r="2">
      <x v="278"/>
      <x v="50"/>
      <x v="1"/>
      <x v="112"/>
      <x v="261"/>
      <x v="19"/>
      <x v="9"/>
      <x v="14"/>
    </i>
    <i r="2">
      <x v="279"/>
      <x v="57"/>
      <x v="1"/>
      <x v="111"/>
      <x/>
      <x v="19"/>
      <x v="9"/>
      <x v="14"/>
    </i>
    <i r="1">
      <x v="70"/>
      <x v="280"/>
      <x v="44"/>
      <x v="1"/>
      <x v="101"/>
      <x v="262"/>
      <x v="19"/>
      <x v="9"/>
      <x v="20"/>
    </i>
    <i r="2">
      <x v="281"/>
      <x v="45"/>
      <x v="1"/>
      <x v="130"/>
      <x v="263"/>
      <x v="19"/>
      <x v="9"/>
      <x v="14"/>
    </i>
    <i r="1">
      <x v="71"/>
      <x v="282"/>
      <x v="47"/>
      <x v="1"/>
      <x v="81"/>
      <x v="264"/>
      <x v="19"/>
      <x v="9"/>
      <x v="14"/>
    </i>
    <i r="2">
      <x v="283"/>
      <x v="44"/>
      <x v="1"/>
      <x v="101"/>
      <x v="265"/>
      <x v="19"/>
      <x v="9"/>
      <x v="20"/>
    </i>
    <i r="2">
      <x v="284"/>
      <x v="45"/>
      <x v="1"/>
      <x v="130"/>
      <x v="266"/>
      <x v="19"/>
      <x v="9"/>
      <x v="14"/>
    </i>
    <i r="1">
      <x v="72"/>
      <x v="285"/>
      <x v="44"/>
      <x v="1"/>
      <x v="101"/>
      <x v="267"/>
      <x v="19"/>
      <x v="9"/>
      <x v="20"/>
    </i>
    <i r="2">
      <x v="286"/>
      <x v="47"/>
      <x v="1"/>
      <x v="103"/>
      <x v="268"/>
      <x v="19"/>
      <x v="9"/>
      <x v="14"/>
    </i>
    <i r="2">
      <x v="287"/>
      <x v="48"/>
      <x v="1"/>
      <x v="7"/>
      <x v="269"/>
      <x v="19"/>
      <x v="9"/>
      <x v="14"/>
    </i>
    <i r="1">
      <x v="73"/>
      <x v="288"/>
      <x v="44"/>
      <x v="1"/>
      <x v="101"/>
      <x v="270"/>
      <x v="19"/>
      <x v="9"/>
      <x v="20"/>
    </i>
    <i r="2">
      <x v="289"/>
      <x v="47"/>
      <x v="1"/>
      <x v="103"/>
      <x v="271"/>
      <x v="19"/>
      <x v="9"/>
      <x v="14"/>
    </i>
    <i r="1">
      <x v="74"/>
      <x v="290"/>
      <x v="30"/>
      <x v="1"/>
      <x v="82"/>
      <x v="272"/>
      <x v="19"/>
      <x v="9"/>
      <x v="17"/>
    </i>
    <i r="2">
      <x v="291"/>
      <x v="31"/>
      <x v="1"/>
      <x v="86"/>
      <x v="273"/>
      <x v="19"/>
      <x v="9"/>
      <x v="14"/>
    </i>
    <i r="1">
      <x v="75"/>
      <x v="292"/>
      <x v="30"/>
      <x v="1"/>
      <x v="131"/>
      <x v="274"/>
      <x v="19"/>
      <x v="9"/>
      <x v="17"/>
    </i>
    <i r="2">
      <x v="293"/>
      <x v="31"/>
      <x v="1"/>
      <x v="132"/>
      <x v="275"/>
      <x v="19"/>
      <x v="9"/>
      <x v="14"/>
    </i>
    <i r="2">
      <x v="294"/>
      <x v="31"/>
      <x v="1"/>
      <x v="133"/>
      <x v="276"/>
      <x v="19"/>
      <x v="9"/>
      <x v="14"/>
    </i>
    <i r="2">
      <x v="295"/>
      <x v="31"/>
      <x v="1"/>
      <x v="134"/>
      <x v="277"/>
      <x v="19"/>
      <x v="9"/>
      <x v="14"/>
    </i>
    <i r="1">
      <x v="76"/>
      <x v="296"/>
      <x v="30"/>
      <x v="1"/>
      <x v="135"/>
      <x v="278"/>
      <x v="19"/>
      <x v="9"/>
      <x v="17"/>
    </i>
    <i r="2">
      <x v="297"/>
      <x v="31"/>
      <x v="1"/>
      <x v="136"/>
      <x v="279"/>
      <x v="19"/>
      <x v="9"/>
      <x v="14"/>
    </i>
    <i r="2">
      <x v="298"/>
      <x v="31"/>
      <x v="1"/>
      <x v="137"/>
      <x v="280"/>
      <x v="19"/>
      <x v="9"/>
      <x v="14"/>
    </i>
    <i r="2">
      <x v="299"/>
      <x v="31"/>
      <x v="1"/>
      <x v="138"/>
      <x v="281"/>
      <x v="19"/>
      <x v="9"/>
      <x v="14"/>
    </i>
    <i r="2">
      <x v="300"/>
      <x v="21"/>
      <x v="1"/>
      <x v="139"/>
      <x v="282"/>
      <x v="19"/>
      <x v="9"/>
      <x v="14"/>
    </i>
    <i r="1">
      <x v="77"/>
      <x v="301"/>
      <x v="55"/>
      <x v="1"/>
      <x v="140"/>
      <x v="283"/>
      <x v="19"/>
      <x v="9"/>
      <x v="17"/>
    </i>
    <i r="2">
      <x v="302"/>
      <x v="31"/>
      <x v="1"/>
      <x v="141"/>
      <x v="284"/>
      <x v="19"/>
      <x v="9"/>
      <x v="14"/>
    </i>
    <i r="2">
      <x v="303"/>
      <x v="21"/>
      <x v="1"/>
      <x v="142"/>
      <x v="285"/>
      <x v="19"/>
      <x v="9"/>
      <x v="14"/>
    </i>
    <i r="2">
      <x v="304"/>
      <x v="21"/>
      <x v="1"/>
      <x v="143"/>
      <x v="286"/>
      <x v="19"/>
      <x v="9"/>
      <x v="14"/>
    </i>
    <i r="2">
      <x v="305"/>
      <x v="33"/>
      <x v="1"/>
      <x v="144"/>
      <x/>
      <x v="19"/>
      <x v="9"/>
      <x v="14"/>
    </i>
    <i r="1">
      <x v="78"/>
      <x v="306"/>
      <x/>
      <x v="1"/>
      <x v="145"/>
      <x v="287"/>
      <x v="19"/>
      <x v="9"/>
      <x v="21"/>
    </i>
    <i r="2">
      <x v="307"/>
      <x v="13"/>
      <x v="1"/>
      <x v="146"/>
      <x v="288"/>
      <x v="19"/>
      <x v="9"/>
      <x v="14"/>
    </i>
    <i r="2">
      <x v="308"/>
      <x v="13"/>
      <x v="1"/>
      <x v="146"/>
      <x v="289"/>
      <x v="19"/>
      <x v="9"/>
      <x v="14"/>
    </i>
    <i r="2">
      <x v="309"/>
      <x v="32"/>
      <x v="1"/>
      <x v="147"/>
      <x v="290"/>
      <x v="19"/>
      <x v="9"/>
      <x v="14"/>
    </i>
    <i r="2">
      <x v="310"/>
      <x v="14"/>
      <x v="1"/>
      <x v="148"/>
      <x v="291"/>
      <x v="19"/>
      <x v="9"/>
      <x v="14"/>
    </i>
    <i r="2">
      <x v="311"/>
      <x v="8"/>
      <x v="1"/>
      <x v="149"/>
      <x v="292"/>
      <x v="19"/>
      <x v="9"/>
      <x v="14"/>
    </i>
    <i r="2">
      <x v="312"/>
      <x v="3"/>
      <x v="1"/>
      <x v="150"/>
      <x v="293"/>
      <x v="19"/>
      <x v="9"/>
      <x v="14"/>
    </i>
    <i r="2">
      <x v="313"/>
      <x v="3"/>
      <x v="1"/>
      <x v="150"/>
      <x v="294"/>
      <x v="19"/>
      <x v="9"/>
      <x v="14"/>
    </i>
    <i r="2">
      <x v="314"/>
      <x v="3"/>
      <x v="1"/>
      <x v="151"/>
      <x v="295"/>
      <x v="19"/>
      <x v="9"/>
      <x v="14"/>
    </i>
    <i r="2">
      <x v="315"/>
      <x v="3"/>
      <x v="1"/>
      <x v="151"/>
      <x v="296"/>
      <x v="19"/>
      <x v="9"/>
      <x v="14"/>
    </i>
    <i r="2">
      <x v="316"/>
      <x v="29"/>
      <x v="1"/>
      <x v="152"/>
      <x v="297"/>
      <x v="19"/>
      <x v="9"/>
      <x v="14"/>
    </i>
    <i r="2">
      <x v="317"/>
      <x v="3"/>
      <x v="1"/>
      <x v="150"/>
      <x v="298"/>
      <x v="19"/>
      <x v="9"/>
      <x v="14"/>
    </i>
    <i r="2">
      <x v="318"/>
      <x v="3"/>
      <x v="1"/>
      <x v="150"/>
      <x/>
      <x v="19"/>
      <x v="9"/>
      <x v="14"/>
    </i>
    <i r="2">
      <x v="319"/>
      <x v="3"/>
      <x v="1"/>
      <x v="151"/>
      <x v="299"/>
      <x v="19"/>
      <x v="9"/>
      <x v="14"/>
    </i>
    <i r="2">
      <x v="320"/>
      <x v="18"/>
      <x v="1"/>
      <x v="153"/>
      <x v="300"/>
      <x v="19"/>
      <x v="9"/>
      <x v="14"/>
    </i>
    <i r="2">
      <x v="321"/>
      <x v="18"/>
      <x v="1"/>
      <x v="154"/>
      <x v="301"/>
      <x v="19"/>
      <x v="9"/>
      <x v="14"/>
    </i>
    <i r="2">
      <x v="322"/>
      <x v="48"/>
      <x v="1"/>
      <x v="155"/>
      <x v="302"/>
      <x v="19"/>
      <x v="9"/>
      <x v="14"/>
    </i>
    <i r="2">
      <x v="323"/>
      <x v="18"/>
      <x v="1"/>
      <x v="20"/>
      <x v="303"/>
      <x v="19"/>
      <x v="9"/>
      <x v="14"/>
    </i>
    <i r="2">
      <x v="324"/>
      <x v="18"/>
      <x v="1"/>
      <x v="20"/>
      <x v="304"/>
      <x v="19"/>
      <x v="9"/>
      <x v="14"/>
    </i>
    <i r="1">
      <x v="79"/>
      <x v="325"/>
      <x v="61"/>
      <x v="1"/>
      <x v="156"/>
      <x v="305"/>
      <x v="19"/>
      <x v="9"/>
      <x v="22"/>
    </i>
    <i r="2">
      <x v="326"/>
      <x v="29"/>
      <x v="1"/>
      <x v="157"/>
      <x v="306"/>
      <x v="19"/>
      <x v="9"/>
      <x v="14"/>
    </i>
    <i r="2">
      <x v="327"/>
      <x v="10"/>
      <x v="1"/>
      <x v="158"/>
      <x v="307"/>
      <x v="19"/>
      <x v="9"/>
      <x v="14"/>
    </i>
    <i r="2">
      <x v="328"/>
      <x v="7"/>
      <x v="1"/>
      <x v="159"/>
      <x v="308"/>
      <x v="19"/>
      <x v="9"/>
      <x v="14"/>
    </i>
    <i r="2">
      <x v="329"/>
      <x v="14"/>
      <x v="1"/>
      <x v="160"/>
      <x v="309"/>
      <x v="19"/>
      <x v="9"/>
      <x v="14"/>
    </i>
    <i r="2">
      <x v="330"/>
      <x v="18"/>
      <x v="1"/>
      <x v="161"/>
      <x v="310"/>
      <x v="19"/>
      <x v="9"/>
      <x v="14"/>
    </i>
    <i r="2">
      <x v="331"/>
      <x v="62"/>
      <x v="1"/>
      <x v="7"/>
      <x/>
      <x v="19"/>
      <x v="9"/>
      <x v="14"/>
    </i>
    <i r="1">
      <x v="80"/>
      <x v="332"/>
      <x v="61"/>
      <x v="1"/>
      <x v="162"/>
      <x v="311"/>
      <x v="19"/>
      <x v="9"/>
      <x v="22"/>
    </i>
    <i r="2">
      <x v="333"/>
      <x v="29"/>
      <x v="1"/>
      <x v="157"/>
      <x v="312"/>
      <x v="19"/>
      <x v="9"/>
      <x v="14"/>
    </i>
    <i r="2">
      <x v="334"/>
      <x v="18"/>
      <x v="1"/>
      <x v="161"/>
      <x v="313"/>
      <x v="19"/>
      <x v="9"/>
      <x v="14"/>
    </i>
    <i r="2">
      <x v="335"/>
      <x v="10"/>
      <x v="1"/>
      <x v="158"/>
      <x v="314"/>
      <x v="19"/>
      <x v="9"/>
      <x v="14"/>
    </i>
    <i r="2">
      <x v="336"/>
      <x v="9"/>
      <x v="1"/>
      <x v="163"/>
      <x v="315"/>
      <x v="19"/>
      <x v="9"/>
      <x v="14"/>
    </i>
    <i r="2">
      <x v="337"/>
      <x v="14"/>
      <x v="1"/>
      <x v="160"/>
      <x v="316"/>
      <x v="19"/>
      <x v="9"/>
      <x v="14"/>
    </i>
    <i r="2">
      <x v="338"/>
      <x v="7"/>
      <x v="1"/>
      <x v="159"/>
      <x v="317"/>
      <x v="19"/>
      <x v="9"/>
      <x v="14"/>
    </i>
    <i r="2">
      <x v="339"/>
      <x v="18"/>
      <x v="1"/>
      <x v="20"/>
      <x/>
      <x v="19"/>
      <x v="9"/>
      <x v="14"/>
    </i>
    <i r="1">
      <x v="81"/>
      <x v="340"/>
      <x v="43"/>
      <x v="1"/>
      <x v="164"/>
      <x v="318"/>
      <x v="19"/>
      <x v="9"/>
      <x v="17"/>
    </i>
    <i r="2">
      <x v="341"/>
      <x v="50"/>
      <x v="1"/>
      <x v="165"/>
      <x v="319"/>
      <x v="19"/>
      <x v="9"/>
      <x v="14"/>
    </i>
    <i r="1">
      <x v="82"/>
      <x v="342"/>
      <x v="43"/>
      <x v="1"/>
      <x v="164"/>
      <x v="320"/>
      <x v="19"/>
      <x v="9"/>
      <x v="17"/>
    </i>
    <i r="2">
      <x v="343"/>
      <x v="50"/>
      <x v="1"/>
      <x v="165"/>
      <x v="321"/>
      <x v="19"/>
      <x v="9"/>
      <x v="14"/>
    </i>
    <i r="1">
      <x v="83"/>
      <x v="344"/>
      <x v="43"/>
      <x v="1"/>
      <x v="164"/>
      <x v="322"/>
      <x v="19"/>
      <x v="9"/>
      <x v="17"/>
    </i>
    <i r="2">
      <x v="345"/>
      <x v="50"/>
      <x v="1"/>
      <x v="165"/>
      <x v="323"/>
      <x v="19"/>
      <x v="9"/>
      <x v="14"/>
    </i>
    <i r="1">
      <x v="84"/>
      <x v="346"/>
      <x v="43"/>
      <x v="1"/>
      <x v="164"/>
      <x v="324"/>
      <x v="19"/>
      <x v="9"/>
      <x v="17"/>
    </i>
    <i r="2">
      <x v="347"/>
      <x v="50"/>
      <x v="1"/>
      <x v="165"/>
      <x v="325"/>
      <x v="19"/>
      <x v="9"/>
      <x v="14"/>
    </i>
    <i r="1">
      <x v="85"/>
      <x v="348"/>
      <x v="43"/>
      <x v="1"/>
      <x v="164"/>
      <x v="326"/>
      <x v="19"/>
      <x v="9"/>
      <x v="17"/>
    </i>
    <i r="2">
      <x v="349"/>
      <x v="50"/>
      <x v="1"/>
      <x v="165"/>
      <x v="327"/>
      <x v="19"/>
      <x v="9"/>
      <x v="14"/>
    </i>
    <i r="1">
      <x v="86"/>
      <x v="350"/>
      <x v="44"/>
      <x v="1"/>
      <x v="166"/>
      <x v="328"/>
      <x v="19"/>
      <x v="9"/>
      <x v="17"/>
    </i>
    <i r="2">
      <x v="351"/>
      <x v="45"/>
      <x v="1"/>
      <x v="130"/>
      <x v="329"/>
      <x v="19"/>
      <x v="9"/>
      <x v="14"/>
    </i>
    <i r="2">
      <x v="352"/>
      <x v="63"/>
      <x v="1"/>
      <x v="7"/>
      <x v="330"/>
      <x v="19"/>
      <x v="9"/>
      <x v="14"/>
    </i>
    <i r="1">
      <x v="87"/>
      <x v="353"/>
      <x v="43"/>
      <x v="1"/>
      <x v="164"/>
      <x v="331"/>
      <x v="19"/>
      <x v="9"/>
      <x v="17"/>
    </i>
    <i r="2">
      <x v="354"/>
      <x v="50"/>
      <x v="1"/>
      <x v="165"/>
      <x v="332"/>
      <x v="19"/>
      <x v="9"/>
      <x v="14"/>
    </i>
    <i r="2">
      <x v="355"/>
      <x v="50"/>
      <x v="1"/>
      <x v="167"/>
      <x v="333"/>
      <x v="19"/>
      <x v="9"/>
      <x v="14"/>
    </i>
    <i r="1">
      <x v="88"/>
      <x v="356"/>
      <x v="43"/>
      <x v="1"/>
      <x v="164"/>
      <x v="334"/>
      <x v="19"/>
      <x v="9"/>
      <x v="17"/>
    </i>
    <i r="2">
      <x v="357"/>
      <x v="50"/>
      <x v="1"/>
      <x v="165"/>
      <x v="335"/>
      <x v="19"/>
      <x v="9"/>
      <x v="14"/>
    </i>
    <i r="2">
      <x v="358"/>
      <x v="50"/>
      <x v="1"/>
      <x v="167"/>
      <x v="336"/>
      <x v="19"/>
      <x v="9"/>
      <x v="14"/>
    </i>
    <i r="1">
      <x v="89"/>
      <x v="359"/>
      <x v="43"/>
      <x v="1"/>
      <x v="164"/>
      <x v="337"/>
      <x v="19"/>
      <x v="9"/>
      <x v="17"/>
    </i>
    <i r="2">
      <x v="360"/>
      <x v="50"/>
      <x v="1"/>
      <x v="165"/>
      <x v="338"/>
      <x v="19"/>
      <x v="9"/>
      <x v="14"/>
    </i>
    <i r="2">
      <x v="361"/>
      <x v="50"/>
      <x v="1"/>
      <x v="167"/>
      <x v="339"/>
      <x v="19"/>
      <x v="9"/>
      <x v="14"/>
    </i>
    <i r="1">
      <x v="90"/>
      <x v="362"/>
      <x v="43"/>
      <x v="1"/>
      <x v="164"/>
      <x v="340"/>
      <x v="19"/>
      <x v="9"/>
      <x v="17"/>
    </i>
    <i r="2">
      <x v="363"/>
      <x v="50"/>
      <x v="1"/>
      <x v="165"/>
      <x v="341"/>
      <x v="19"/>
      <x v="9"/>
      <x v="14"/>
    </i>
    <i r="2">
      <x v="364"/>
      <x v="50"/>
      <x v="1"/>
      <x v="167"/>
      <x v="342"/>
      <x v="19"/>
      <x v="9"/>
      <x v="14"/>
    </i>
    <i r="1">
      <x v="91"/>
      <x v="365"/>
      <x v="43"/>
      <x v="1"/>
      <x v="164"/>
      <x v="343"/>
      <x v="19"/>
      <x v="9"/>
      <x v="17"/>
    </i>
    <i r="2">
      <x v="366"/>
      <x v="50"/>
      <x v="1"/>
      <x v="165"/>
      <x v="344"/>
      <x v="19"/>
      <x v="9"/>
      <x v="14"/>
    </i>
    <i r="2">
      <x v="367"/>
      <x v="50"/>
      <x v="1"/>
      <x v="167"/>
      <x v="345"/>
      <x v="19"/>
      <x v="9"/>
      <x v="14"/>
    </i>
    <i r="1">
      <x v="92"/>
      <x v="368"/>
      <x v="30"/>
      <x v="1"/>
      <x v="168"/>
      <x v="346"/>
      <x v="19"/>
      <x v="9"/>
      <x v="17"/>
    </i>
    <i r="2">
      <x v="369"/>
      <x v="31"/>
      <x v="1"/>
      <x v="86"/>
      <x v="347"/>
      <x v="19"/>
      <x v="9"/>
      <x v="14"/>
    </i>
    <i r="2">
      <x v="370"/>
      <x v="31"/>
      <x v="1"/>
      <x v="87"/>
      <x v="348"/>
      <x v="19"/>
      <x v="9"/>
      <x v="14"/>
    </i>
    <i r="2">
      <x v="371"/>
      <x v="31"/>
      <x v="1"/>
      <x v="7"/>
      <x v="349"/>
      <x v="19"/>
      <x v="9"/>
      <x v="14"/>
    </i>
    <i r="2">
      <x v="372"/>
      <x v="31"/>
      <x v="1"/>
      <x v="169"/>
      <x v="350"/>
      <x v="19"/>
      <x v="9"/>
      <x v="14"/>
    </i>
    <i r="1">
      <x v="93"/>
      <x v="373"/>
      <x v="30"/>
      <x v="1"/>
      <x v="170"/>
      <x v="351"/>
      <x v="19"/>
      <x v="9"/>
      <x v="14"/>
    </i>
    <i r="1">
      <x v="94"/>
      <x v="374"/>
      <x v="12"/>
      <x v="1"/>
      <x v="171"/>
      <x v="352"/>
      <x v="8"/>
      <x v="9"/>
      <x v="23"/>
    </i>
    <i r="2">
      <x v="375"/>
      <x v="14"/>
      <x v="1"/>
      <x v="172"/>
      <x v="353"/>
      <x v="8"/>
      <x v="9"/>
      <x v="14"/>
    </i>
    <i r="2">
      <x v="376"/>
      <x v="64"/>
      <x v="1"/>
      <x v="173"/>
      <x v="354"/>
      <x v="8"/>
      <x v="9"/>
      <x v="14"/>
    </i>
    <i r="2">
      <x v="377"/>
      <x v="2"/>
      <x v="1"/>
      <x v="174"/>
      <x v="355"/>
      <x v="8"/>
      <x v="9"/>
      <x v="14"/>
    </i>
    <i r="2">
      <x v="378"/>
      <x v="9"/>
      <x v="1"/>
      <x v="175"/>
      <x v="356"/>
      <x v="8"/>
      <x v="9"/>
      <x v="14"/>
    </i>
    <i r="2">
      <x v="379"/>
      <x v="19"/>
      <x v="1"/>
      <x v="176"/>
      <x v="357"/>
      <x v="8"/>
      <x v="9"/>
      <x v="14"/>
    </i>
    <i r="2">
      <x v="380"/>
      <x v="16"/>
      <x v="1"/>
      <x v="177"/>
      <x v="358"/>
      <x v="8"/>
      <x v="9"/>
      <x v="14"/>
    </i>
    <i r="2">
      <x v="381"/>
      <x v="18"/>
      <x v="1"/>
      <x v="178"/>
      <x v="359"/>
      <x v="8"/>
      <x v="9"/>
      <x v="14"/>
    </i>
    <i r="1">
      <x v="95"/>
      <x v="382"/>
      <x v="30"/>
      <x v="1"/>
      <x v="179"/>
      <x v="360"/>
      <x v="19"/>
      <x v="9"/>
      <x v="24"/>
    </i>
    <i r="1">
      <x v="96"/>
      <x v="383"/>
      <x v="30"/>
      <x v="1"/>
      <x v="168"/>
      <x v="361"/>
      <x v="19"/>
      <x v="9"/>
      <x v="24"/>
    </i>
    <i r="1">
      <x v="97"/>
      <x v="384"/>
      <x v="30"/>
      <x v="1"/>
      <x v="168"/>
      <x v="362"/>
      <x v="19"/>
      <x v="9"/>
      <x v="24"/>
    </i>
    <i r="1">
      <x v="98"/>
      <x v="385"/>
      <x v="50"/>
      <x v="1"/>
      <x v="180"/>
      <x v="363"/>
      <x v="19"/>
      <x v="9"/>
      <x v="14"/>
    </i>
    <i r="2">
      <x v="386"/>
      <x v="56"/>
      <x v="1"/>
      <x v="110"/>
      <x v="364"/>
      <x v="19"/>
      <x v="9"/>
      <x v="25"/>
    </i>
    <i r="2">
      <x v="387"/>
      <x v="57"/>
      <x v="1"/>
      <x v="111"/>
      <x/>
      <x v="19"/>
      <x v="9"/>
      <x v="14"/>
    </i>
    <i r="1">
      <x v="99"/>
      <x v="388"/>
      <x v="50"/>
      <x v="1"/>
      <x v="180"/>
      <x v="365"/>
      <x v="19"/>
      <x v="9"/>
      <x v="14"/>
    </i>
    <i r="2">
      <x v="389"/>
      <x v="56"/>
      <x v="1"/>
      <x v="110"/>
      <x v="366"/>
      <x v="19"/>
      <x v="9"/>
      <x v="25"/>
    </i>
    <i r="2">
      <x v="390"/>
      <x v="57"/>
      <x v="1"/>
      <x v="111"/>
      <x/>
      <x v="19"/>
      <x v="9"/>
      <x v="14"/>
    </i>
    <i r="1">
      <x v="100"/>
      <x v="391"/>
      <x v="30"/>
      <x v="1"/>
      <x v="181"/>
      <x v="367"/>
      <x v="19"/>
      <x v="9"/>
      <x v="17"/>
    </i>
    <i r="2">
      <x v="392"/>
      <x v="31"/>
      <x v="1"/>
      <x v="127"/>
      <x v="368"/>
      <x v="19"/>
      <x v="9"/>
      <x v="14"/>
    </i>
    <i r="2">
      <x v="393"/>
      <x v="31"/>
      <x v="1"/>
      <x v="169"/>
      <x v="369"/>
      <x v="19"/>
      <x v="9"/>
      <x v="14"/>
    </i>
    <i r="1">
      <x v="101"/>
      <x v="394"/>
      <x v="30"/>
      <x v="1"/>
      <x v="182"/>
      <x v="370"/>
      <x v="19"/>
      <x v="9"/>
      <x v="14"/>
    </i>
    <i r="1">
      <x v="102"/>
      <x v="399"/>
      <x v="68"/>
      <x v="1"/>
      <x v="186"/>
      <x v="377"/>
      <x v="19"/>
      <x v="9"/>
      <x v="38"/>
    </i>
    <i r="1">
      <x v="103"/>
      <x v="400"/>
      <x v="68"/>
      <x v="1"/>
      <x v="186"/>
      <x v="378"/>
      <x v="19"/>
      <x v="9"/>
      <x v="38"/>
    </i>
    <i r="1">
      <x v="104"/>
      <x v="401"/>
      <x v="68"/>
      <x v="1"/>
      <x v="186"/>
      <x v="379"/>
      <x v="19"/>
      <x v="9"/>
      <x v="38"/>
    </i>
    <i r="1">
      <x v="155"/>
      <x v="579"/>
      <x v="101"/>
      <x v="1"/>
      <x v="285"/>
      <x v="467"/>
      <x v="19"/>
      <x v="9"/>
      <x v="38"/>
    </i>
    <i r="1">
      <x v="156"/>
      <x v="580"/>
      <x v="101"/>
      <x v="1"/>
      <x v="286"/>
      <x v="468"/>
      <x v="19"/>
      <x v="9"/>
      <x v="38"/>
    </i>
    <i r="1">
      <x v="157"/>
      <x v="581"/>
      <x v="101"/>
      <x v="1"/>
      <x v="286"/>
      <x v="469"/>
      <x v="19"/>
      <x v="9"/>
      <x v="38"/>
    </i>
    <i r="1">
      <x v="158"/>
      <x v="582"/>
      <x v="101"/>
      <x v="1"/>
      <x v="286"/>
      <x v="470"/>
      <x v="19"/>
      <x v="9"/>
      <x v="38"/>
    </i>
    <i r="1">
      <x v="159"/>
      <x v="583"/>
      <x v="101"/>
      <x v="1"/>
      <x v="286"/>
      <x v="471"/>
      <x v="19"/>
      <x v="9"/>
      <x v="38"/>
    </i>
    <i r="1">
      <x v="160"/>
      <x v="584"/>
      <x v="25"/>
      <x v="1"/>
      <x v="52"/>
      <x/>
      <x v="4"/>
      <x v="9"/>
      <x v="22"/>
    </i>
    <i r="1">
      <x v="161"/>
      <x v="585"/>
      <x v="25"/>
      <x v="1"/>
      <x v="52"/>
      <x/>
      <x v="18"/>
      <x v="9"/>
      <x v="22"/>
    </i>
    <i r="1">
      <x v="162"/>
      <x v="586"/>
      <x v="56"/>
      <x v="1"/>
      <x v="287"/>
      <x v="472"/>
      <x v="19"/>
      <x v="9"/>
      <x v="25"/>
    </i>
    <i r="1">
      <x v="163"/>
      <x v="587"/>
      <x v="56"/>
      <x v="1"/>
      <x v="288"/>
      <x v="473"/>
      <x v="19"/>
      <x v="9"/>
      <x v="25"/>
    </i>
    <i r="1">
      <x v="164"/>
      <x v="588"/>
      <x v="56"/>
      <x v="1"/>
      <x v="288"/>
      <x v="474"/>
      <x v="19"/>
      <x v="9"/>
      <x v="25"/>
    </i>
    <i r="1">
      <x v="165"/>
      <x v="589"/>
      <x v="56"/>
      <x v="1"/>
      <x v="288"/>
      <x v="475"/>
      <x v="19"/>
      <x v="9"/>
      <x v="25"/>
    </i>
    <i r="1">
      <x v="166"/>
      <x v="590"/>
      <x v="56"/>
      <x v="1"/>
      <x v="288"/>
      <x v="476"/>
      <x v="19"/>
      <x v="9"/>
      <x v="25"/>
    </i>
    <i r="1">
      <x v="167"/>
      <x v="591"/>
      <x v="56"/>
      <x v="1"/>
      <x v="288"/>
      <x v="477"/>
      <x v="19"/>
      <x v="9"/>
      <x v="25"/>
    </i>
    <i r="1">
      <x v="168"/>
      <x v="592"/>
      <x v="56"/>
      <x v="1"/>
      <x v="288"/>
      <x v="478"/>
      <x v="19"/>
      <x v="9"/>
      <x v="25"/>
    </i>
    <i r="1">
      <x v="169"/>
      <x v="593"/>
      <x v="56"/>
      <x v="1"/>
      <x v="288"/>
      <x v="479"/>
      <x v="19"/>
      <x v="9"/>
      <x v="25"/>
    </i>
    <i r="1">
      <x v="170"/>
      <x v="594"/>
      <x v="56"/>
      <x v="1"/>
      <x v="288"/>
      <x v="480"/>
      <x v="19"/>
      <x v="9"/>
      <x v="25"/>
    </i>
    <i t="default">
      <x v="1"/>
    </i>
    <i>
      <x v="2"/>
      <x v="106"/>
      <x v="155"/>
      <x v="22"/>
      <x v="4"/>
      <x v="189"/>
      <x/>
      <x v="19"/>
      <x v="9"/>
      <x v="28"/>
    </i>
    <i r="2">
      <x v="403"/>
      <x v="70"/>
      <x v="3"/>
      <x v="188"/>
      <x v="381"/>
      <x v="19"/>
      <x v="9"/>
      <x v="27"/>
    </i>
    <i r="2">
      <x v="404"/>
      <x v="32"/>
      <x v="3"/>
      <x v="190"/>
      <x v="382"/>
      <x v="19"/>
      <x v="9"/>
      <x v="14"/>
    </i>
    <i r="2">
      <x v="405"/>
      <x v="71"/>
      <x v="5"/>
      <x v="191"/>
      <x v="383"/>
      <x v="19"/>
      <x v="9"/>
      <x v="14"/>
    </i>
    <i r="2">
      <x v="406"/>
      <x v="72"/>
      <x v="5"/>
      <x v="192"/>
      <x v="384"/>
      <x v="19"/>
      <x v="9"/>
      <x v="14"/>
    </i>
    <i r="2">
      <x v="407"/>
      <x v="73"/>
      <x v="6"/>
      <x v="52"/>
      <x/>
      <x v="19"/>
      <x v="9"/>
      <x v="14"/>
    </i>
    <i r="2">
      <x v="408"/>
      <x v="48"/>
      <x v="7"/>
      <x v="193"/>
      <x v="385"/>
      <x v="19"/>
      <x v="9"/>
      <x v="14"/>
    </i>
    <i r="1">
      <x v="109"/>
      <x v="428"/>
      <x v="74"/>
      <x v="2"/>
      <x v="210"/>
      <x v="404"/>
      <x v="19"/>
      <x v="2"/>
      <x v="42"/>
    </i>
    <i r="1">
      <x v="140"/>
      <x v="488"/>
      <x v="89"/>
      <x v="2"/>
      <x v="245"/>
      <x v="405"/>
      <x v="19"/>
      <x v="9"/>
      <x v="14"/>
    </i>
    <i r="2">
      <x v="489"/>
      <x v="71"/>
      <x v="2"/>
      <x v="246"/>
      <x v="406"/>
      <x v="19"/>
      <x v="9"/>
      <x v="14"/>
    </i>
    <i r="2">
      <x v="490"/>
      <x v="72"/>
      <x v="22"/>
      <x v="247"/>
      <x v="407"/>
      <x v="19"/>
      <x v="9"/>
      <x v="14"/>
    </i>
    <i r="2">
      <x v="491"/>
      <x v="90"/>
      <x v="23"/>
      <x v="248"/>
      <x v="408"/>
      <x v="19"/>
      <x v="9"/>
      <x v="14"/>
    </i>
    <i r="2">
      <x v="492"/>
      <x v="91"/>
      <x v="23"/>
      <x v="249"/>
      <x v="409"/>
      <x v="19"/>
      <x v="9"/>
      <x v="14"/>
    </i>
    <i r="1">
      <x v="141"/>
      <x v="493"/>
      <x v="89"/>
      <x v="2"/>
      <x v="245"/>
      <x v="410"/>
      <x v="19"/>
      <x v="9"/>
      <x v="14"/>
    </i>
    <i r="2">
      <x v="494"/>
      <x v="71"/>
      <x v="2"/>
      <x v="246"/>
      <x/>
      <x v="19"/>
      <x v="9"/>
      <x v="14"/>
    </i>
    <i r="2">
      <x v="495"/>
      <x v="72"/>
      <x v="22"/>
      <x v="247"/>
      <x v="411"/>
      <x v="19"/>
      <x v="9"/>
      <x v="14"/>
    </i>
    <i r="2">
      <x v="496"/>
      <x v="90"/>
      <x v="23"/>
      <x v="248"/>
      <x v="412"/>
      <x v="19"/>
      <x v="9"/>
      <x v="14"/>
    </i>
    <i r="2">
      <x v="497"/>
      <x v="91"/>
      <x v="23"/>
      <x v="249"/>
      <x v="413"/>
      <x v="19"/>
      <x v="9"/>
      <x v="14"/>
    </i>
    <i r="1">
      <x v="142"/>
      <x v="402"/>
      <x v="69"/>
      <x v="2"/>
      <x v="187"/>
      <x v="380"/>
      <x v="19"/>
      <x v="9"/>
      <x v="14"/>
    </i>
    <i r="2">
      <x v="498"/>
      <x v="92"/>
      <x v="2"/>
      <x v="250"/>
      <x v="414"/>
      <x v="19"/>
      <x v="9"/>
      <x v="31"/>
    </i>
    <i r="2">
      <x v="499"/>
      <x v="32"/>
      <x v="2"/>
      <x v="251"/>
      <x/>
      <x v="19"/>
      <x v="9"/>
      <x v="14"/>
    </i>
    <i r="2">
      <x v="500"/>
      <x v="93"/>
      <x v="24"/>
      <x v="252"/>
      <x/>
      <x v="19"/>
      <x v="9"/>
      <x v="14"/>
    </i>
    <i r="2">
      <x v="501"/>
      <x v="3"/>
      <x v="25"/>
      <x v="244"/>
      <x v="415"/>
      <x v="19"/>
      <x v="9"/>
      <x v="14"/>
    </i>
    <i r="2">
      <x v="502"/>
      <x v="3"/>
      <x v="25"/>
      <x v="253"/>
      <x v="416"/>
      <x v="19"/>
      <x v="9"/>
      <x v="14"/>
    </i>
    <i r="2">
      <x v="503"/>
      <x v="94"/>
      <x v="25"/>
      <x v="254"/>
      <x v="417"/>
      <x v="19"/>
      <x v="9"/>
      <x v="14"/>
    </i>
    <i r="2">
      <x v="504"/>
      <x v="93"/>
      <x v="14"/>
      <x v="255"/>
      <x/>
      <x v="19"/>
      <x v="9"/>
      <x v="14"/>
    </i>
    <i r="2">
      <x v="505"/>
      <x v="94"/>
      <x v="26"/>
      <x v="52"/>
      <x/>
      <x v="19"/>
      <x v="9"/>
      <x v="14"/>
    </i>
    <i r="2">
      <x v="506"/>
      <x v="54"/>
      <x v="2"/>
      <x v="102"/>
      <x/>
      <x v="19"/>
      <x v="9"/>
      <x v="14"/>
    </i>
    <i r="2">
      <x v="507"/>
      <x v="48"/>
      <x v="7"/>
      <x v="256"/>
      <x/>
      <x v="19"/>
      <x v="9"/>
      <x v="14"/>
    </i>
    <i r="2">
      <x v="508"/>
      <x v="73"/>
      <x v="5"/>
      <x v="257"/>
      <x v="418"/>
      <x v="19"/>
      <x v="9"/>
      <x v="14"/>
    </i>
    <i r="2">
      <x v="509"/>
      <x v="95"/>
      <x v="5"/>
      <x v="7"/>
      <x v="419"/>
      <x v="19"/>
      <x v="9"/>
      <x v="14"/>
    </i>
    <i r="2">
      <x v="510"/>
      <x v="3"/>
      <x v="5"/>
      <x v="258"/>
      <x v="420"/>
      <x v="19"/>
      <x v="9"/>
      <x v="14"/>
    </i>
    <i r="2">
      <x v="511"/>
      <x v="95"/>
      <x v="2"/>
      <x v="52"/>
      <x v="421"/>
      <x v="19"/>
      <x v="9"/>
      <x v="14"/>
    </i>
    <i r="2">
      <x v="512"/>
      <x v="3"/>
      <x v="5"/>
      <x v="258"/>
      <x v="422"/>
      <x v="19"/>
      <x v="9"/>
      <x v="14"/>
    </i>
    <i r="2">
      <x v="513"/>
      <x v="96"/>
      <x v="2"/>
      <x v="259"/>
      <x v="423"/>
      <x v="19"/>
      <x v="9"/>
      <x v="14"/>
    </i>
    <i r="2">
      <x v="514"/>
      <x v="69"/>
      <x v="2"/>
      <x v="260"/>
      <x v="424"/>
      <x v="19"/>
      <x v="9"/>
      <x v="14"/>
    </i>
    <i r="2">
      <x v="515"/>
      <x v="69"/>
      <x v="2"/>
      <x v="261"/>
      <x v="425"/>
      <x v="19"/>
      <x v="9"/>
      <x v="14"/>
    </i>
    <i r="2">
      <x v="516"/>
      <x v="69"/>
      <x v="2"/>
      <x v="262"/>
      <x v="426"/>
      <x v="19"/>
      <x v="9"/>
      <x v="14"/>
    </i>
    <i r="2">
      <x v="517"/>
      <x v="69"/>
      <x v="2"/>
      <x v="187"/>
      <x v="427"/>
      <x v="19"/>
      <x v="9"/>
      <x v="14"/>
    </i>
    <i r="2">
      <x v="518"/>
      <x v="69"/>
      <x v="2"/>
      <x v="187"/>
      <x v="428"/>
      <x v="19"/>
      <x v="9"/>
      <x v="14"/>
    </i>
    <i r="2">
      <x v="519"/>
      <x v="24"/>
      <x v="2"/>
      <x v="263"/>
      <x v="429"/>
      <x v="19"/>
      <x v="9"/>
      <x v="14"/>
    </i>
    <i r="2">
      <x v="520"/>
      <x v="85"/>
      <x v="2"/>
      <x v="264"/>
      <x v="430"/>
      <x v="19"/>
      <x v="9"/>
      <x v="14"/>
    </i>
    <i r="2">
      <x v="521"/>
      <x v="24"/>
      <x v="2"/>
      <x v="265"/>
      <x/>
      <x v="19"/>
      <x v="9"/>
      <x v="14"/>
    </i>
    <i r="2">
      <x v="523"/>
      <x v="69"/>
      <x v="2"/>
      <x v="267"/>
      <x v="431"/>
      <x v="19"/>
      <x v="9"/>
      <x v="14"/>
    </i>
    <i r="2">
      <x v="524"/>
      <x v="69"/>
      <x v="2"/>
      <x v="267"/>
      <x v="432"/>
      <x v="19"/>
      <x v="9"/>
      <x v="14"/>
    </i>
    <i r="2">
      <x v="525"/>
      <x v="69"/>
      <x v="2"/>
      <x v="267"/>
      <x v="433"/>
      <x v="19"/>
      <x v="9"/>
      <x v="14"/>
    </i>
    <i r="2">
      <x v="526"/>
      <x v="69"/>
      <x v="2"/>
      <x v="267"/>
      <x v="433"/>
      <x v="19"/>
      <x v="9"/>
      <x v="14"/>
    </i>
    <i r="2">
      <x v="527"/>
      <x v="69"/>
      <x v="2"/>
      <x v="268"/>
      <x v="434"/>
      <x v="19"/>
      <x v="9"/>
      <x v="14"/>
    </i>
    <i r="2">
      <x v="574"/>
      <x v="69"/>
      <x v="2"/>
      <x v="283"/>
      <x/>
      <x v="19"/>
      <x v="9"/>
      <x v="14"/>
    </i>
    <i r="1">
      <x v="143"/>
      <x v="528"/>
      <x v="24"/>
      <x v="2"/>
      <x v="269"/>
      <x v="435"/>
      <x v="19"/>
      <x v="9"/>
      <x v="14"/>
    </i>
    <i r="2">
      <x v="529"/>
      <x v="24"/>
      <x v="26"/>
      <x v="7"/>
      <x/>
      <x v="19"/>
      <x v="9"/>
      <x v="14"/>
    </i>
    <i r="1">
      <x v="148"/>
      <x v="530"/>
      <x v="97"/>
      <x v="26"/>
      <x v="7"/>
      <x/>
      <x v="19"/>
      <x v="9"/>
      <x v="14"/>
    </i>
    <i r="2">
      <x v="531"/>
      <x v="71"/>
      <x v="28"/>
      <x v="7"/>
      <x/>
      <x v="19"/>
      <x v="9"/>
      <x v="14"/>
    </i>
    <i r="2">
      <x v="532"/>
      <x v="22"/>
      <x v="2"/>
      <x v="270"/>
      <x/>
      <x v="19"/>
      <x v="9"/>
      <x v="14"/>
    </i>
    <i r="2">
      <x v="533"/>
      <x v="22"/>
      <x v="2"/>
      <x v="271"/>
      <x/>
      <x v="19"/>
      <x v="9"/>
      <x v="14"/>
    </i>
    <i r="2">
      <x v="534"/>
      <x v="71"/>
      <x v="28"/>
      <x v="7"/>
      <x/>
      <x v="19"/>
      <x v="9"/>
      <x v="14"/>
    </i>
    <i r="2">
      <x v="535"/>
      <x v="22"/>
      <x v="2"/>
      <x v="270"/>
      <x/>
      <x v="19"/>
      <x v="9"/>
      <x v="14"/>
    </i>
    <i r="2">
      <x v="536"/>
      <x v="22"/>
      <x v="2"/>
      <x v="271"/>
      <x/>
      <x v="19"/>
      <x v="9"/>
      <x v="14"/>
    </i>
    <i r="2">
      <x v="537"/>
      <x v="22"/>
      <x v="2"/>
      <x v="272"/>
      <x/>
      <x v="19"/>
      <x v="9"/>
      <x v="14"/>
    </i>
    <i r="2">
      <x v="538"/>
      <x v="22"/>
      <x v="2"/>
      <x v="273"/>
      <x/>
      <x v="19"/>
      <x v="9"/>
      <x v="14"/>
    </i>
    <i r="2">
      <x v="539"/>
      <x v="71"/>
      <x v="28"/>
      <x v="7"/>
      <x/>
      <x v="19"/>
      <x v="9"/>
      <x v="14"/>
    </i>
    <i r="2">
      <x v="540"/>
      <x v="22"/>
      <x v="2"/>
      <x v="270"/>
      <x/>
      <x v="19"/>
      <x v="9"/>
      <x v="14"/>
    </i>
    <i r="2">
      <x v="541"/>
      <x v="22"/>
      <x v="2"/>
      <x v="271"/>
      <x/>
      <x v="19"/>
      <x v="9"/>
      <x v="14"/>
    </i>
    <i r="2">
      <x v="542"/>
      <x v="22"/>
      <x v="2"/>
      <x v="272"/>
      <x/>
      <x v="19"/>
      <x v="9"/>
      <x v="14"/>
    </i>
    <i r="2">
      <x v="543"/>
      <x v="22"/>
      <x v="2"/>
      <x v="273"/>
      <x/>
      <x v="19"/>
      <x v="9"/>
      <x v="14"/>
    </i>
    <i r="2">
      <x v="544"/>
      <x v="22"/>
      <x v="2"/>
      <x v="274"/>
      <x v="436"/>
      <x v="19"/>
      <x v="9"/>
      <x v="33"/>
    </i>
    <i r="1">
      <x v="149"/>
      <x v="551"/>
      <x v="74"/>
      <x v="2"/>
      <x v="276"/>
      <x v="443"/>
      <x v="3"/>
      <x v="9"/>
      <x v="42"/>
    </i>
    <i r="1">
      <x v="150"/>
      <x v="552"/>
      <x v="74"/>
      <x v="2"/>
      <x v="276"/>
      <x v="444"/>
      <x v="9"/>
      <x v="9"/>
      <x v="42"/>
    </i>
    <i r="1">
      <x v="151"/>
      <x v="545"/>
      <x v="97"/>
      <x v="5"/>
      <x v="275"/>
      <x v="437"/>
      <x v="19"/>
      <x v="9"/>
      <x v="14"/>
    </i>
    <i r="2">
      <x v="546"/>
      <x v="97"/>
      <x v="5"/>
      <x v="275"/>
      <x v="438"/>
      <x v="19"/>
      <x v="9"/>
      <x v="14"/>
    </i>
    <i r="2">
      <x v="547"/>
      <x v="97"/>
      <x v="5"/>
      <x v="275"/>
      <x v="439"/>
      <x v="19"/>
      <x v="9"/>
      <x v="14"/>
    </i>
    <i r="2">
      <x v="548"/>
      <x v="97"/>
      <x v="5"/>
      <x v="275"/>
      <x v="440"/>
      <x v="19"/>
      <x v="9"/>
      <x v="14"/>
    </i>
    <i r="2">
      <x v="549"/>
      <x v="97"/>
      <x v="5"/>
      <x v="275"/>
      <x v="441"/>
      <x v="19"/>
      <x v="9"/>
      <x v="14"/>
    </i>
    <i r="2">
      <x v="550"/>
      <x v="97"/>
      <x v="5"/>
      <x v="275"/>
      <x v="442"/>
      <x v="19"/>
      <x v="9"/>
      <x v="14"/>
    </i>
    <i r="2">
      <x v="553"/>
      <x v="95"/>
      <x v="2"/>
      <x v="274"/>
      <x v="445"/>
      <x v="9"/>
      <x v="9"/>
      <x v="14"/>
    </i>
    <i r="2">
      <x v="554"/>
      <x v="97"/>
      <x v="28"/>
      <x v="277"/>
      <x v="446"/>
      <x v="9"/>
      <x v="9"/>
      <x v="14"/>
    </i>
    <i r="2">
      <x v="555"/>
      <x v="97"/>
      <x v="28"/>
      <x v="277"/>
      <x v="447"/>
      <x v="9"/>
      <x v="9"/>
      <x v="14"/>
    </i>
    <i r="2">
      <x v="556"/>
      <x v="98"/>
      <x v="28"/>
      <x v="278"/>
      <x v="448"/>
      <x v="9"/>
      <x v="9"/>
      <x v="14"/>
    </i>
    <i r="2">
      <x v="557"/>
      <x v="97"/>
      <x v="28"/>
      <x v="279"/>
      <x v="449"/>
      <x v="9"/>
      <x v="9"/>
      <x v="14"/>
    </i>
    <i r="2">
      <x v="558"/>
      <x v="97"/>
      <x v="28"/>
      <x v="280"/>
      <x v="450"/>
      <x v="9"/>
      <x v="9"/>
      <x v="14"/>
    </i>
    <i r="2">
      <x v="559"/>
      <x v="13"/>
      <x v="5"/>
      <x v="7"/>
      <x v="451"/>
      <x v="9"/>
      <x v="9"/>
      <x v="14"/>
    </i>
    <i r="2">
      <x v="560"/>
      <x v="13"/>
      <x v="5"/>
      <x v="7"/>
      <x v="452"/>
      <x v="9"/>
      <x v="9"/>
      <x v="14"/>
    </i>
    <i r="2">
      <x v="561"/>
      <x v="13"/>
      <x v="5"/>
      <x v="7"/>
      <x v="453"/>
      <x v="9"/>
      <x v="9"/>
      <x v="14"/>
    </i>
    <i r="2">
      <x v="562"/>
      <x v="13"/>
      <x v="5"/>
      <x v="7"/>
      <x v="454"/>
      <x v="9"/>
      <x v="9"/>
      <x v="14"/>
    </i>
    <i r="2">
      <x v="563"/>
      <x v="33"/>
      <x v="2"/>
      <x v="7"/>
      <x v="455"/>
      <x v="9"/>
      <x v="9"/>
      <x v="14"/>
    </i>
    <i r="2">
      <x v="564"/>
      <x v="13"/>
      <x v="5"/>
      <x v="7"/>
      <x v="456"/>
      <x v="9"/>
      <x v="9"/>
      <x v="14"/>
    </i>
    <i r="2">
      <x v="565"/>
      <x v="73"/>
      <x v="5"/>
      <x v="281"/>
      <x v="457"/>
      <x v="9"/>
      <x v="9"/>
      <x v="14"/>
    </i>
    <i r="2">
      <x v="566"/>
      <x v="73"/>
      <x v="5"/>
      <x v="281"/>
      <x v="458"/>
      <x v="9"/>
      <x v="9"/>
      <x v="14"/>
    </i>
    <i r="2">
      <x v="567"/>
      <x v="73"/>
      <x v="5"/>
      <x v="281"/>
      <x v="459"/>
      <x v="9"/>
      <x v="9"/>
      <x v="14"/>
    </i>
    <i r="2">
      <x v="568"/>
      <x v="99"/>
      <x v="2"/>
      <x v="282"/>
      <x v="460"/>
      <x v="19"/>
      <x v="9"/>
      <x v="32"/>
    </i>
    <i r="2">
      <x v="569"/>
      <x v="72"/>
      <x v="5"/>
      <x v="244"/>
      <x v="461"/>
      <x v="19"/>
      <x v="9"/>
      <x v="14"/>
    </i>
    <i r="2">
      <x v="570"/>
      <x v="72"/>
      <x v="5"/>
      <x v="244"/>
      <x v="462"/>
      <x v="19"/>
      <x v="9"/>
      <x v="14"/>
    </i>
    <i r="2">
      <x v="571"/>
      <x v="72"/>
      <x v="5"/>
      <x v="244"/>
      <x v="463"/>
      <x v="19"/>
      <x v="9"/>
      <x v="14"/>
    </i>
    <i r="2">
      <x v="572"/>
      <x v="72"/>
      <x v="5"/>
      <x v="244"/>
      <x v="464"/>
      <x v="19"/>
      <x v="9"/>
      <x v="14"/>
    </i>
    <i r="2">
      <x v="573"/>
      <x v="72"/>
      <x v="5"/>
      <x v="244"/>
      <x v="465"/>
      <x v="19"/>
      <x v="9"/>
      <x v="14"/>
    </i>
    <i r="1">
      <x v="153"/>
      <x v="575"/>
      <x v="100"/>
      <x v="5"/>
      <x v="275"/>
      <x v="466"/>
      <x v="19"/>
      <x v="9"/>
      <x v="14"/>
    </i>
    <i r="1">
      <x v="154"/>
      <x v="576"/>
      <x v="22"/>
      <x v="3"/>
      <x v="284"/>
      <x/>
      <x v="19"/>
      <x v="9"/>
      <x v="14"/>
    </i>
    <i r="1">
      <x v="173"/>
      <x v="155"/>
      <x v="22"/>
      <x v="30"/>
      <x v="294"/>
      <x/>
      <x v="4"/>
      <x v="9"/>
      <x v="14"/>
    </i>
    <i r="5">
      <x v="295"/>
      <x/>
      <x v="4"/>
      <x v="9"/>
      <x v="14"/>
    </i>
    <i r="3">
      <x v="103"/>
      <x v="30"/>
      <x v="292"/>
      <x/>
      <x v="4"/>
      <x v="9"/>
      <x v="14"/>
    </i>
    <i r="3">
      <x v="104"/>
      <x v="30"/>
      <x v="293"/>
      <x/>
      <x v="4"/>
      <x v="9"/>
      <x v="14"/>
    </i>
    <i r="1">
      <x v="175"/>
      <x v="577"/>
      <x v="74"/>
      <x v="2"/>
      <x v="276"/>
      <x/>
      <x v="8"/>
      <x v="9"/>
      <x v="42"/>
    </i>
    <i r="1">
      <x v="176"/>
      <x v="578"/>
      <x v="74"/>
      <x v="2"/>
      <x v="276"/>
      <x/>
      <x v="11"/>
      <x v="9"/>
      <x v="42"/>
    </i>
    <i r="1">
      <x v="177"/>
      <x v="597"/>
      <x v="74"/>
      <x v="30"/>
      <x v="291"/>
      <x v="483"/>
      <x v="4"/>
      <x v="9"/>
      <x v="42"/>
    </i>
    <i t="default">
      <x v="2"/>
    </i>
    <i t="grand">
      <x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pageFields count="1">
    <pageField fld="2" hier="-1"/>
  </pageFields>
  <dataFields count="7">
    <dataField name="Somma di 2023" fld="23" baseField="18" baseItem="39"/>
    <dataField name="Somma di 2024" fld="24" baseField="0" baseItem="0"/>
    <dataField name="Somma di 2025" fld="25" baseField="0" baseItem="0"/>
    <dataField name="Somma di 2026" fld="26" baseField="0" baseItem="0"/>
    <dataField name="Somma di 2027" fld="27" baseField="0" baseItem="0"/>
    <dataField name="Somma di 2028" fld="28" baseField="18" baseItem="2"/>
    <dataField name="Somma di TOTALE" fld="29" baseField="0" baseItem="0"/>
  </dataFields>
  <formats count="3">
    <format dxfId="588">
      <pivotArea outline="0" collapsedLevelsAreSubtotals="1" fieldPosition="0"/>
    </format>
    <format dxfId="587">
      <pivotArea dataOnly="0" labelOnly="1" grandRow="1" outline="0" fieldPosition="0"/>
    </format>
    <format dxfId="586">
      <pivotArea field="22" type="button" dataOnly="0" labelOnly="1" outline="0" axis="axisRow" fieldPosition="8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ella pivot2" cacheId="0" applyNumberFormats="0" applyBorderFormats="0" applyFontFormats="0" applyPatternFormats="0" applyAlignmentFormats="0" applyWidthHeightFormats="1" dataCaption="Valori" updatedVersion="6" minRefreshableVersion="3" useAutoFormatting="1" itemPrintTitles="1" createdVersion="7" indent="0" compact="0" compactData="0" gridDropZones="1" multipleFieldFilters="0">
  <location ref="A5:N576" firstHeaderRow="2" firstDataRow="2" firstDataCol="8" rowPageCount="1" colPageCount="1"/>
  <pivotFields count="30">
    <pivotField compact="0" outline="0" showAll="0" defaultSubtotal="0"/>
    <pivotField axis="axisRow" compact="0" outline="0" showAll="0" sortType="ascending" defaultSubtotal="0">
      <items count="4">
        <item x="0"/>
        <item x="2"/>
        <item x="3"/>
        <item x="1"/>
      </items>
    </pivotField>
    <pivotField axis="axisPage" compact="0" outline="0" multipleItemSelectionAllowed="1" showAll="0">
      <items count="4">
        <item x="2"/>
        <item x="0"/>
        <item x="1"/>
        <item t="default"/>
      </items>
    </pivotField>
    <pivotField compact="0" outline="0" showAll="0"/>
    <pivotField axis="axisRow" compact="0" outline="0" showAll="0" defaultSubtotal="0">
      <items count="61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m="1" x="590"/>
        <item m="1" x="559"/>
        <item m="1" x="588"/>
        <item m="1" x="616"/>
        <item m="1" x="570"/>
        <item m="1" x="604"/>
        <item m="1" x="565"/>
        <item m="1" x="595"/>
        <item m="1" x="561"/>
        <item m="1" x="592"/>
        <item m="1" x="560"/>
        <item m="1" x="591"/>
        <item m="1" x="589"/>
        <item m="1" x="617"/>
        <item m="1" x="587"/>
        <item m="1" x="615"/>
        <item m="1" x="584"/>
        <item m="1" x="594"/>
        <item m="1" x="596"/>
        <item m="1" x="573"/>
        <item m="1" x="575"/>
        <item m="1" x="597"/>
        <item m="1" x="593"/>
        <item m="1" x="598"/>
        <item m="1" x="571"/>
        <item m="1" x="599"/>
        <item m="1" x="600"/>
        <item m="1" x="601"/>
        <item m="1" x="569"/>
        <item m="1" x="602"/>
        <item m="1" x="605"/>
        <item m="1" x="606"/>
        <item m="1" x="579"/>
        <item m="1" x="607"/>
        <item m="1" x="603"/>
        <item m="1" x="608"/>
        <item m="1" x="567"/>
        <item m="1" x="609"/>
        <item m="1" x="610"/>
        <item m="1" x="611"/>
        <item m="1" x="613"/>
        <item m="1" x="614"/>
        <item m="1" x="562"/>
        <item m="1" x="563"/>
        <item m="1" x="564"/>
        <item m="1" x="566"/>
        <item m="1" x="568"/>
        <item m="1" x="612"/>
        <item m="1" x="572"/>
        <item m="1" x="576"/>
        <item m="1" x="618"/>
        <item m="1" x="577"/>
        <item m="1" x="578"/>
        <item m="1" x="580"/>
        <item m="1" x="581"/>
        <item m="1" x="582"/>
        <item m="1" x="583"/>
        <item m="1" x="585"/>
        <item m="1" x="586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m="1" x="574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403"/>
        <item x="404"/>
        <item x="405"/>
        <item x="406"/>
        <item x="407"/>
        <item x="417"/>
        <item x="418"/>
        <item x="408"/>
        <item x="409"/>
        <item x="410"/>
        <item x="411"/>
        <item x="412"/>
        <item x="413"/>
        <item x="414"/>
        <item x="415"/>
        <item x="416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155"/>
      </items>
    </pivotField>
    <pivotField axis="axisRow" compact="0" outline="0" showAll="0" defaultSubtotal="0">
      <items count="18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2"/>
        <item x="33"/>
        <item x="34"/>
        <item x="35"/>
        <item x="36"/>
        <item x="37"/>
        <item x="107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8"/>
        <item x="109"/>
        <item x="110"/>
        <item m="1" x="160"/>
        <item x="128"/>
        <item x="129"/>
        <item x="130"/>
        <item x="131"/>
        <item m="1" x="168"/>
        <item m="1" x="169"/>
        <item m="1" x="170"/>
        <item m="1" x="171"/>
        <item m="1" x="172"/>
        <item m="1" x="173"/>
        <item m="1" x="174"/>
        <item m="1" x="175"/>
        <item m="1" x="176"/>
        <item m="1" x="177"/>
        <item m="1" x="178"/>
        <item m="1" x="179"/>
        <item m="1" x="180"/>
        <item m="1" x="181"/>
        <item m="1" x="182"/>
        <item m="1" x="183"/>
        <item m="1" x="149"/>
        <item m="1" x="151"/>
        <item m="1" x="152"/>
        <item m="1" x="153"/>
        <item m="1" x="156"/>
        <item m="1" x="157"/>
        <item m="1" x="159"/>
        <item m="1" x="161"/>
        <item m="1" x="162"/>
        <item m="1" x="163"/>
        <item m="1" x="164"/>
        <item m="1" x="165"/>
        <item m="1" x="166"/>
        <item m="1" x="167"/>
        <item x="132"/>
        <item x="133"/>
        <item x="127"/>
        <item x="134"/>
        <item m="1" x="150"/>
        <item m="1" x="154"/>
        <item m="1" x="155"/>
        <item m="1" x="158"/>
        <item x="135"/>
        <item x="137"/>
        <item x="138"/>
        <item x="136"/>
        <item m="1" x="148"/>
        <item x="139"/>
        <item x="140"/>
        <item x="111"/>
        <item x="112"/>
        <item x="113"/>
        <item x="114"/>
        <item x="115"/>
        <item x="125"/>
        <item x="126"/>
        <item x="116"/>
        <item x="117"/>
        <item x="118"/>
        <item x="119"/>
        <item x="120"/>
        <item x="121"/>
        <item x="122"/>
        <item x="123"/>
        <item x="124"/>
        <item x="143"/>
        <item x="144"/>
        <item x="146"/>
        <item x="141"/>
        <item x="142"/>
        <item x="147"/>
        <item x="145"/>
        <item x="31"/>
        <item x="39"/>
        <item x="40"/>
        <item x="41"/>
        <item x="42"/>
        <item x="38"/>
      </items>
    </pivotField>
    <pivotField axis="axisRow" compact="0" outline="0" showAll="0" defaultSubtotal="0">
      <items count="503">
        <item x="16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</items>
    </pivotField>
    <pivotField axis="axisRow" compact="0" outline="0" showAll="0" defaultSubtotal="0">
      <items count="112">
        <item x="75"/>
        <item x="29"/>
        <item x="16"/>
        <item x="23"/>
        <item x="5"/>
        <item x="87"/>
        <item x="0"/>
        <item x="2"/>
        <item x="77"/>
        <item x="61"/>
        <item x="4"/>
        <item x="25"/>
        <item x="84"/>
        <item x="30"/>
        <item x="7"/>
        <item x="26"/>
        <item x="37"/>
        <item x="11"/>
        <item x="9"/>
        <item x="71"/>
        <item x="1"/>
        <item x="3"/>
        <item x="6"/>
        <item x="8"/>
        <item x="10"/>
        <item x="12"/>
        <item x="13"/>
        <item x="14"/>
        <item x="15"/>
        <item x="17"/>
        <item x="18"/>
        <item x="19"/>
        <item x="20"/>
        <item x="21"/>
        <item x="22"/>
        <item x="24"/>
        <item x="27"/>
        <item x="28"/>
        <item x="60"/>
        <item x="31"/>
        <item x="32"/>
        <item x="33"/>
        <item x="34"/>
        <item x="35"/>
        <item x="36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2"/>
        <item x="63"/>
        <item x="64"/>
        <item x="65"/>
        <item x="66"/>
        <item x="67"/>
        <item x="68"/>
        <item x="70"/>
        <item x="72"/>
        <item x="73"/>
        <item x="74"/>
        <item x="76"/>
        <item x="78"/>
        <item x="79"/>
        <item x="80"/>
        <item m="1" x="108"/>
        <item m="1" x="109"/>
        <item m="1" x="106"/>
        <item m="1" x="110"/>
        <item m="1" x="107"/>
        <item x="89"/>
        <item m="1" x="111"/>
        <item m="1" x="104"/>
        <item m="1" x="105"/>
        <item x="81"/>
        <item x="82"/>
        <item x="83"/>
        <item x="85"/>
        <item x="86"/>
        <item x="88"/>
        <item x="90"/>
        <item x="91"/>
        <item x="92"/>
        <item x="93"/>
        <item x="69"/>
        <item x="94"/>
        <item x="95"/>
        <item x="96"/>
        <item x="97"/>
        <item x="98"/>
        <item x="99"/>
        <item x="100"/>
        <item x="101"/>
        <item x="102"/>
        <item x="103"/>
      </items>
    </pivotField>
    <pivotField axis="axisRow" compact="0" outline="0" showAll="0" defaultSubtotal="0">
      <items count="313">
        <item x="22"/>
        <item x="5"/>
        <item x="196"/>
        <item x="0"/>
        <item x="1"/>
        <item x="2"/>
        <item x="3"/>
        <item x="4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4"/>
        <item x="195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m="1" x="284"/>
        <item m="1" x="285"/>
        <item m="1" x="280"/>
        <item m="1" x="305"/>
        <item m="1" x="286"/>
        <item m="1" x="301"/>
        <item m="1" x="310"/>
        <item m="1" x="279"/>
        <item m="1" x="297"/>
        <item m="1" x="296"/>
        <item m="1" x="304"/>
        <item m="1" x="290"/>
        <item m="1" x="306"/>
        <item m="1" x="282"/>
        <item m="1" x="292"/>
        <item m="1" x="307"/>
        <item m="1" x="281"/>
        <item m="1" x="299"/>
        <item m="1" x="298"/>
        <item m="1" x="293"/>
        <item m="1" x="302"/>
        <item m="1" x="291"/>
        <item m="1" x="287"/>
        <item m="1" x="289"/>
        <item m="1" x="294"/>
        <item m="1" x="312"/>
        <item m="1" x="303"/>
        <item m="1" x="300"/>
        <item m="1" x="311"/>
        <item m="1" x="283"/>
        <item m="1" x="288"/>
        <item m="1" x="309"/>
        <item m="1" x="295"/>
        <item x="226"/>
        <item x="218"/>
        <item x="219"/>
        <item x="220"/>
        <item x="221"/>
        <item x="222"/>
        <item x="223"/>
        <item x="224"/>
        <item x="225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m="1" x="308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190"/>
        <item x="191"/>
        <item x="192"/>
        <item x="193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78"/>
        <item x="79"/>
        <item x="80"/>
      </items>
    </pivotField>
    <pivotField axis="axisRow" compact="0" outline="0" showAll="0" defaultSubtotal="0">
      <items count="37">
        <item x="10"/>
        <item x="6"/>
        <item x="0"/>
        <item x="3"/>
        <item x="1"/>
        <item x="2"/>
        <item x="4"/>
        <item x="5"/>
        <item x="7"/>
        <item x="8"/>
        <item x="9"/>
        <item x="11"/>
        <item x="12"/>
        <item m="1" x="36"/>
        <item x="17"/>
        <item m="1" x="32"/>
        <item m="1" x="35"/>
        <item m="1" x="29"/>
        <item m="1" x="30"/>
        <item m="1" x="28"/>
        <item m="1" x="31"/>
        <item m="1" x="33"/>
        <item x="13"/>
        <item x="14"/>
        <item x="15"/>
        <item x="16"/>
        <item x="18"/>
        <item m="1" x="34"/>
        <item x="19"/>
        <item x="20"/>
        <item x="21"/>
        <item x="22"/>
        <item x="23"/>
        <item x="24"/>
        <item x="25"/>
        <item x="26"/>
        <item x="27"/>
      </items>
    </pivotField>
    <pivotField compact="0" outline="0" showAll="0"/>
    <pivotField compact="0" outline="0" showAll="0"/>
    <pivotField axis="axisRow" compact="0" outline="0" showAll="0" defaultSubtotal="0">
      <items count="5">
        <item x="0"/>
        <item x="1"/>
        <item x="4"/>
        <item x="3"/>
        <item x="2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numFmtId="14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numFmtId="43" outline="0" showAll="0"/>
    <pivotField compact="0" outline="0" showAll="0"/>
  </pivotFields>
  <rowFields count="8">
    <field x="1"/>
    <field x="5"/>
    <field x="7"/>
    <field x="9"/>
    <field x="8"/>
    <field x="4"/>
    <field x="6"/>
    <field x="12"/>
  </rowFields>
  <rowItems count="570">
    <i>
      <x/>
      <x/>
      <x v="6"/>
      <x v="2"/>
      <x v="3"/>
      <x/>
      <x v="1"/>
      <x/>
    </i>
    <i r="1">
      <x v="1"/>
      <x v="6"/>
      <x v="2"/>
      <x v="3"/>
      <x v="1"/>
      <x v="2"/>
      <x/>
    </i>
    <i r="1">
      <x v="2"/>
      <x v="6"/>
      <x v="2"/>
      <x v="3"/>
      <x v="2"/>
      <x v="3"/>
      <x/>
    </i>
    <i r="1">
      <x v="3"/>
      <x v="6"/>
      <x v="2"/>
      <x v="3"/>
      <x v="3"/>
      <x v="4"/>
      <x/>
    </i>
    <i r="1">
      <x v="4"/>
      <x v="6"/>
      <x v="2"/>
      <x v="3"/>
      <x v="4"/>
      <x v="5"/>
      <x/>
    </i>
    <i r="1">
      <x v="5"/>
      <x v="6"/>
      <x v="2"/>
      <x v="3"/>
      <x v="5"/>
      <x v="6"/>
      <x/>
    </i>
    <i r="1">
      <x v="6"/>
      <x v="6"/>
      <x v="2"/>
      <x v="3"/>
      <x v="6"/>
      <x v="7"/>
      <x/>
    </i>
    <i r="2">
      <x v="20"/>
      <x v="2"/>
      <x v="4"/>
      <x v="7"/>
      <x v="8"/>
      <x/>
    </i>
    <i r="1">
      <x v="7"/>
      <x v="6"/>
      <x v="2"/>
      <x v="3"/>
      <x v="8"/>
      <x v="9"/>
      <x/>
    </i>
    <i r="2">
      <x v="20"/>
      <x v="2"/>
      <x v="4"/>
      <x v="9"/>
      <x v="10"/>
      <x/>
    </i>
    <i r="1">
      <x v="8"/>
      <x v="6"/>
      <x v="2"/>
      <x v="3"/>
      <x v="10"/>
      <x v="11"/>
      <x/>
    </i>
    <i r="2">
      <x v="20"/>
      <x v="2"/>
      <x v="4"/>
      <x v="11"/>
      <x v="12"/>
      <x/>
    </i>
    <i r="1">
      <x v="9"/>
      <x v="7"/>
      <x v="2"/>
      <x v="5"/>
      <x v="12"/>
      <x v="13"/>
      <x/>
    </i>
    <i r="2">
      <x v="20"/>
      <x v="2"/>
      <x v="7"/>
      <x v="14"/>
      <x v="15"/>
      <x/>
    </i>
    <i r="2">
      <x v="21"/>
      <x v="2"/>
      <x v="6"/>
      <x v="13"/>
      <x v="14"/>
      <x/>
    </i>
    <i r="1">
      <x v="10"/>
      <x v="4"/>
      <x v="2"/>
      <x v="8"/>
      <x v="16"/>
      <x/>
      <x/>
    </i>
    <i r="4">
      <x v="10"/>
      <x v="18"/>
      <x v="17"/>
      <x/>
    </i>
    <i r="2">
      <x v="10"/>
      <x v="2"/>
      <x v="1"/>
      <x v="15"/>
      <x v="16"/>
      <x/>
    </i>
    <i r="2">
      <x v="14"/>
      <x v="2"/>
      <x v="11"/>
      <x v="19"/>
      <x v="18"/>
      <x/>
    </i>
    <i r="2">
      <x v="18"/>
      <x v="2"/>
      <x v="13"/>
      <x v="21"/>
      <x v="20"/>
      <x/>
    </i>
    <i r="2">
      <x v="22"/>
      <x v="2"/>
      <x v="9"/>
      <x v="17"/>
      <x/>
      <x/>
    </i>
    <i r="2">
      <x v="23"/>
      <x v="2"/>
      <x v="12"/>
      <x v="20"/>
      <x v="19"/>
      <x/>
    </i>
    <i r="2">
      <x v="24"/>
      <x v="2"/>
      <x v="14"/>
      <x v="22"/>
      <x/>
      <x/>
    </i>
    <i r="1">
      <x v="12"/>
      <x v="2"/>
      <x v="2"/>
      <x/>
      <x v="36"/>
      <x v="34"/>
      <x/>
    </i>
    <i r="2">
      <x v="23"/>
      <x v="2"/>
      <x v="12"/>
      <x v="41"/>
      <x v="39"/>
      <x/>
    </i>
    <i r="5">
      <x v="46"/>
      <x v="44"/>
      <x/>
    </i>
    <i r="4">
      <x v="24"/>
      <x v="37"/>
      <x v="35"/>
      <x/>
    </i>
    <i r="5">
      <x v="38"/>
      <x v="36"/>
      <x/>
    </i>
    <i r="4">
      <x v="25"/>
      <x v="39"/>
      <x v="37"/>
      <x/>
    </i>
    <i r="5">
      <x v="40"/>
      <x v="38"/>
      <x/>
    </i>
    <i r="4">
      <x v="26"/>
      <x v="42"/>
      <x v="40"/>
      <x/>
    </i>
    <i r="5">
      <x v="43"/>
      <x v="41"/>
      <x/>
    </i>
    <i r="4">
      <x v="27"/>
      <x v="44"/>
      <x v="42"/>
      <x/>
    </i>
    <i r="5">
      <x v="45"/>
      <x v="43"/>
      <x/>
    </i>
    <i r="2">
      <x v="29"/>
      <x v="2"/>
      <x v="28"/>
      <x v="47"/>
      <x v="45"/>
      <x/>
    </i>
    <i r="1">
      <x v="13"/>
      <x v="4"/>
      <x v="2"/>
      <x v="18"/>
      <x v="55"/>
      <x v="53"/>
      <x/>
    </i>
    <i r="2">
      <x v="14"/>
      <x v="2"/>
      <x v="16"/>
      <x v="54"/>
      <x v="52"/>
      <x/>
    </i>
    <i r="2">
      <x v="17"/>
      <x v="2"/>
      <x v="15"/>
      <x v="53"/>
      <x v="51"/>
      <x/>
    </i>
    <i r="2">
      <x v="18"/>
      <x v="2"/>
      <x v="13"/>
      <x v="61"/>
      <x v="58"/>
      <x/>
    </i>
    <i r="4">
      <x v="31"/>
      <x v="56"/>
      <x v="54"/>
      <x/>
    </i>
    <i r="2">
      <x v="24"/>
      <x v="2"/>
      <x v="20"/>
      <x v="58"/>
      <x v="55"/>
      <x/>
    </i>
    <i r="4">
      <x v="21"/>
      <x v="60"/>
      <x v="57"/>
      <x/>
    </i>
    <i r="4">
      <x v="23"/>
      <x v="59"/>
      <x v="56"/>
      <x/>
    </i>
    <i r="2">
      <x v="30"/>
      <x v="2"/>
      <x v="32"/>
      <x v="57"/>
      <x/>
      <x/>
    </i>
    <i r="1">
      <x v="15"/>
      <x v="6"/>
      <x v="2"/>
      <x v="34"/>
      <x v="65"/>
      <x v="61"/>
      <x v="1"/>
    </i>
    <i r="1">
      <x v="16"/>
      <x v="6"/>
      <x v="2"/>
      <x v="34"/>
      <x v="66"/>
      <x v="62"/>
      <x v="1"/>
    </i>
    <i r="1">
      <x v="17"/>
      <x v="3"/>
      <x v="2"/>
      <x v="36"/>
      <x v="68"/>
      <x v="64"/>
      <x v="4"/>
    </i>
    <i r="2">
      <x v="11"/>
      <x v="2"/>
      <x v="38"/>
      <x v="70"/>
      <x v="66"/>
      <x v="4"/>
    </i>
    <i r="2">
      <x v="15"/>
      <x v="2"/>
      <x v="40"/>
      <x v="72"/>
      <x v="68"/>
      <x v="4"/>
    </i>
    <i r="2">
      <x v="20"/>
      <x v="2"/>
      <x v="39"/>
      <x v="71"/>
      <x v="67"/>
      <x v="4"/>
    </i>
    <i r="2">
      <x v="34"/>
      <x v="2"/>
      <x v="35"/>
      <x v="67"/>
      <x v="63"/>
      <x v="4"/>
    </i>
    <i r="2">
      <x v="35"/>
      <x v="2"/>
      <x v="37"/>
      <x v="69"/>
      <x v="65"/>
      <x v="4"/>
    </i>
    <i r="1">
      <x v="18"/>
      <x v="3"/>
      <x v="2"/>
      <x v="36"/>
      <x v="74"/>
      <x v="70"/>
      <x v="4"/>
    </i>
    <i r="2">
      <x v="11"/>
      <x v="2"/>
      <x v="38"/>
      <x v="77"/>
      <x v="73"/>
      <x v="4"/>
    </i>
    <i r="2">
      <x v="15"/>
      <x v="2"/>
      <x v="40"/>
      <x v="76"/>
      <x v="72"/>
      <x v="4"/>
    </i>
    <i r="2">
      <x v="20"/>
      <x v="2"/>
      <x v="39"/>
      <x v="78"/>
      <x v="74"/>
      <x v="4"/>
    </i>
    <i r="2">
      <x v="34"/>
      <x v="2"/>
      <x v="35"/>
      <x v="73"/>
      <x v="69"/>
      <x v="4"/>
    </i>
    <i r="2">
      <x v="35"/>
      <x v="2"/>
      <x v="37"/>
      <x v="75"/>
      <x v="71"/>
      <x v="4"/>
    </i>
    <i r="1">
      <x v="19"/>
      <x v="7"/>
      <x v="2"/>
      <x v="41"/>
      <x v="79"/>
      <x v="75"/>
      <x/>
    </i>
    <i r="1">
      <x v="20"/>
      <x v="3"/>
      <x v="2"/>
      <x v="43"/>
      <x v="81"/>
      <x v="77"/>
      <x/>
    </i>
    <i r="2">
      <x v="18"/>
      <x v="2"/>
      <x v="8"/>
      <x v="83"/>
      <x v="79"/>
      <x/>
    </i>
    <i r="2">
      <x v="20"/>
      <x v="2"/>
      <x v="39"/>
      <x v="82"/>
      <x v="78"/>
      <x/>
    </i>
    <i r="2">
      <x v="34"/>
      <x v="2"/>
      <x v="42"/>
      <x v="80"/>
      <x v="76"/>
      <x/>
    </i>
    <i r="1">
      <x v="21"/>
      <x v="36"/>
      <x v="2"/>
      <x v="44"/>
      <x v="84"/>
      <x v="80"/>
      <x/>
    </i>
    <i r="2">
      <x v="37"/>
      <x v="2"/>
      <x v="45"/>
      <x v="85"/>
      <x v="81"/>
      <x/>
    </i>
    <i r="4">
      <x v="46"/>
      <x v="86"/>
      <x v="82"/>
      <x/>
    </i>
    <i r="4">
      <x v="47"/>
      <x v="87"/>
      <x v="83"/>
      <x/>
    </i>
    <i r="4">
      <x v="48"/>
      <x v="88"/>
      <x v="84"/>
      <x/>
    </i>
    <i r="1">
      <x v="22"/>
      <x v="1"/>
      <x v="2"/>
      <x v="49"/>
      <x v="89"/>
      <x v="85"/>
      <x/>
    </i>
    <i r="2">
      <x v="3"/>
      <x v="2"/>
      <x v="8"/>
      <x v="94"/>
      <x v="90"/>
      <x/>
    </i>
    <i r="2">
      <x v="13"/>
      <x v="2"/>
      <x v="51"/>
      <x v="91"/>
      <x v="87"/>
      <x/>
    </i>
    <i r="2">
      <x v="18"/>
      <x v="2"/>
      <x v="13"/>
      <x v="93"/>
      <x v="89"/>
      <x/>
    </i>
    <i r="2">
      <x v="20"/>
      <x v="2"/>
      <x v="50"/>
      <x v="90"/>
      <x v="86"/>
      <x/>
    </i>
    <i r="2">
      <x v="35"/>
      <x v="2"/>
      <x v="8"/>
      <x v="92"/>
      <x v="88"/>
      <x/>
    </i>
    <i r="1">
      <x v="23"/>
      <x v="2"/>
      <x v="2"/>
      <x/>
      <x v="95"/>
      <x v="91"/>
      <x/>
    </i>
    <i r="2">
      <x v="23"/>
      <x v="2"/>
      <x v="12"/>
      <x v="98"/>
      <x v="94"/>
      <x/>
    </i>
    <i r="4">
      <x v="25"/>
      <x v="106"/>
      <x v="99"/>
      <x/>
    </i>
    <i r="5">
      <x v="107"/>
      <x v="100"/>
      <x/>
    </i>
    <i r="4">
      <x v="26"/>
      <x v="99"/>
      <x v="95"/>
      <x/>
    </i>
    <i r="5">
      <x v="100"/>
      <x v="96"/>
      <x/>
    </i>
    <i r="4">
      <x v="52"/>
      <x v="101"/>
      <x/>
      <x/>
    </i>
    <i r="5">
      <x v="104"/>
      <x/>
      <x/>
    </i>
    <i r="2">
      <x v="29"/>
      <x v="2"/>
      <x v="28"/>
      <x v="97"/>
      <x v="93"/>
      <x/>
    </i>
    <i r="1">
      <x v="24"/>
      <x v="39"/>
      <x v="2"/>
      <x v="55"/>
      <x v="108"/>
      <x v="101"/>
      <x/>
    </i>
    <i r="1">
      <x v="25"/>
      <x v="3"/>
      <x v="2"/>
      <x v="57"/>
      <x v="111"/>
      <x v="104"/>
      <x v="1"/>
    </i>
    <i r="2">
      <x v="15"/>
      <x v="2"/>
      <x v="58"/>
      <x v="112"/>
      <x v="105"/>
      <x v="1"/>
    </i>
    <i r="2">
      <x v="18"/>
      <x v="2"/>
      <x v="63"/>
      <x v="118"/>
      <x v="111"/>
      <x v="1"/>
    </i>
    <i r="2">
      <x v="20"/>
      <x v="2"/>
      <x v="39"/>
      <x v="114"/>
      <x v="107"/>
      <x v="1"/>
    </i>
    <i r="2">
      <x v="27"/>
      <x v="2"/>
      <x v="60"/>
      <x v="115"/>
      <x v="108"/>
      <x v="1"/>
    </i>
    <i r="2">
      <x v="33"/>
      <x v="2"/>
      <x v="62"/>
      <x v="117"/>
      <x v="110"/>
      <x v="1"/>
    </i>
    <i r="2">
      <x v="40"/>
      <x v="2"/>
      <x v="56"/>
      <x v="109"/>
      <x v="102"/>
      <x v="1"/>
    </i>
    <i r="2">
      <x v="41"/>
      <x v="2"/>
      <x v="56"/>
      <x v="110"/>
      <x v="103"/>
      <x v="1"/>
    </i>
    <i r="2">
      <x v="42"/>
      <x v="2"/>
      <x v="59"/>
      <x v="113"/>
      <x v="106"/>
      <x v="1"/>
    </i>
    <i r="2">
      <x v="43"/>
      <x v="2"/>
      <x v="61"/>
      <x v="116"/>
      <x v="109"/>
      <x v="1"/>
    </i>
    <i r="2">
      <x v="44"/>
      <x v="2"/>
      <x v="64"/>
      <x v="119"/>
      <x/>
      <x v="1"/>
    </i>
    <i r="1">
      <x v="26"/>
      <x v="6"/>
      <x v="2"/>
      <x v="34"/>
      <x v="120"/>
      <x v="112"/>
      <x/>
    </i>
    <i r="1">
      <x v="27"/>
      <x v="6"/>
      <x v="2"/>
      <x v="34"/>
      <x v="121"/>
      <x v="113"/>
      <x/>
    </i>
    <i r="1">
      <x v="28"/>
      <x v="6"/>
      <x v="2"/>
      <x v="34"/>
      <x v="122"/>
      <x v="114"/>
      <x/>
    </i>
    <i r="1">
      <x v="29"/>
      <x v="6"/>
      <x v="2"/>
      <x v="34"/>
      <x v="123"/>
      <x v="115"/>
      <x/>
    </i>
    <i r="1">
      <x v="30"/>
      <x v="36"/>
      <x v="2"/>
      <x v="65"/>
      <x v="124"/>
      <x v="116"/>
      <x/>
    </i>
    <i r="2">
      <x v="37"/>
      <x v="2"/>
      <x v="67"/>
      <x v="126"/>
      <x v="118"/>
      <x v="3"/>
    </i>
    <i r="4">
      <x v="68"/>
      <x v="127"/>
      <x v="119"/>
      <x v="3"/>
    </i>
    <i r="4">
      <x v="69"/>
      <x v="128"/>
      <x v="120"/>
      <x v="3"/>
    </i>
    <i r="1">
      <x v="31"/>
      <x v="4"/>
      <x v="2"/>
      <x v="18"/>
      <x v="132"/>
      <x v="124"/>
      <x/>
    </i>
    <i r="5">
      <x v="133"/>
      <x v="125"/>
      <x/>
    </i>
    <i r="5">
      <x v="138"/>
      <x v="130"/>
      <x/>
    </i>
    <i r="5">
      <x v="139"/>
      <x v="131"/>
      <x/>
    </i>
    <i r="2">
      <x v="14"/>
      <x v="2"/>
      <x v="71"/>
      <x v="134"/>
      <x v="126"/>
      <x/>
    </i>
    <i r="2">
      <x v="17"/>
      <x v="2"/>
      <x v="70"/>
      <x v="129"/>
      <x v="121"/>
      <x/>
    </i>
    <i r="2">
      <x v="22"/>
      <x v="2"/>
      <x v="9"/>
      <x v="135"/>
      <x v="127"/>
      <x/>
    </i>
    <i r="2">
      <x v="24"/>
      <x v="2"/>
      <x v="20"/>
      <x v="136"/>
      <x v="128"/>
      <x/>
    </i>
    <i r="2">
      <x v="25"/>
      <x v="2"/>
      <x v="16"/>
      <x v="130"/>
      <x v="122"/>
      <x/>
    </i>
    <i r="2">
      <x v="26"/>
      <x v="2"/>
      <x v="17"/>
      <x v="131"/>
      <x v="123"/>
      <x/>
    </i>
    <i r="2">
      <x v="27"/>
      <x v="2"/>
      <x v="19"/>
      <x v="137"/>
      <x v="129"/>
      <x/>
    </i>
    <i r="2">
      <x v="33"/>
      <x v="2"/>
      <x v="72"/>
      <x v="140"/>
      <x v="132"/>
      <x/>
    </i>
    <i r="2">
      <x v="45"/>
      <x v="2"/>
      <x v="8"/>
      <x v="141"/>
      <x/>
      <x/>
    </i>
    <i r="1">
      <x v="32"/>
      <x v="3"/>
      <x v="2"/>
      <x v="43"/>
      <x v="146"/>
      <x v="137"/>
      <x/>
    </i>
    <i r="2">
      <x v="14"/>
      <x v="2"/>
      <x v="8"/>
      <x v="143"/>
      <x v="134"/>
      <x/>
    </i>
    <i r="2">
      <x v="18"/>
      <x v="2"/>
      <x v="8"/>
      <x v="145"/>
      <x v="136"/>
      <x/>
    </i>
    <i r="2">
      <x v="20"/>
      <x v="2"/>
      <x v="39"/>
      <x v="144"/>
      <x v="135"/>
      <x/>
    </i>
    <i r="2">
      <x v="46"/>
      <x v="2"/>
      <x v="73"/>
      <x v="142"/>
      <x v="133"/>
      <x/>
    </i>
    <i r="1">
      <x v="33"/>
      <x v="36"/>
      <x v="2"/>
      <x v="74"/>
      <x v="147"/>
      <x v="138"/>
      <x/>
    </i>
    <i r="2">
      <x v="37"/>
      <x v="2"/>
      <x v="8"/>
      <x v="148"/>
      <x v="139"/>
      <x/>
    </i>
    <i r="5">
      <x v="149"/>
      <x v="140"/>
      <x/>
    </i>
    <i r="5">
      <x v="150"/>
      <x v="141"/>
      <x/>
    </i>
    <i r="1">
      <x v="34"/>
      <x v="47"/>
      <x v="2"/>
      <x v="75"/>
      <x v="151"/>
      <x v="142"/>
      <x/>
    </i>
    <i r="1">
      <x v="35"/>
      <x v="17"/>
      <x v="2"/>
      <x v="76"/>
      <x v="152"/>
      <x v="143"/>
      <x/>
    </i>
    <i r="2">
      <x v="28"/>
      <x v="2"/>
      <x v="77"/>
      <x v="153"/>
      <x v="144"/>
      <x/>
    </i>
    <i r="1">
      <x v="36"/>
      <x v="16"/>
      <x v="2"/>
      <x v="78"/>
      <x v="154"/>
      <x/>
      <x/>
    </i>
    <i r="1">
      <x v="171"/>
      <x v="102"/>
      <x v="29"/>
      <x v="289"/>
      <x v="595"/>
      <x v="481"/>
      <x/>
    </i>
    <i r="1">
      <x v="172"/>
      <x v="55"/>
      <x v="29"/>
      <x v="290"/>
      <x v="596"/>
      <x v="482"/>
      <x/>
    </i>
    <i r="1">
      <x v="176"/>
      <x v="4"/>
      <x v="11"/>
      <x v="297"/>
      <x v="600"/>
      <x v="486"/>
      <x/>
    </i>
    <i r="4">
      <x v="298"/>
      <x v="601"/>
      <x v="487"/>
      <x/>
    </i>
    <i r="4">
      <x v="300"/>
      <x v="603"/>
      <x v="489"/>
      <x/>
    </i>
    <i r="5">
      <x v="604"/>
      <x v="490"/>
      <x/>
    </i>
    <i r="4">
      <x v="301"/>
      <x v="605"/>
      <x v="491"/>
      <x/>
    </i>
    <i r="5">
      <x v="606"/>
      <x v="492"/>
      <x/>
    </i>
    <i r="4">
      <x v="302"/>
      <x v="607"/>
      <x v="493"/>
      <x/>
    </i>
    <i r="5">
      <x v="608"/>
      <x v="494"/>
      <x/>
    </i>
    <i r="2">
      <x v="13"/>
      <x v="29"/>
      <x v="296"/>
      <x v="599"/>
      <x v="485"/>
      <x/>
    </i>
    <i r="2">
      <x v="33"/>
      <x v="29"/>
      <x v="305"/>
      <x v="612"/>
      <x v="497"/>
      <x/>
    </i>
    <i r="2">
      <x v="49"/>
      <x v="31"/>
      <x v="306"/>
      <x v="613"/>
      <x v="498"/>
      <x/>
    </i>
    <i r="2">
      <x v="105"/>
      <x v="29"/>
      <x v="296"/>
      <x v="598"/>
      <x v="484"/>
      <x/>
    </i>
    <i r="2">
      <x v="106"/>
      <x v="31"/>
      <x v="299"/>
      <x v="602"/>
      <x v="488"/>
      <x/>
    </i>
    <i r="2">
      <x v="107"/>
      <x v="32"/>
      <x v="303"/>
      <x v="609"/>
      <x v="495"/>
      <x/>
    </i>
    <i r="5">
      <x v="610"/>
      <x v="496"/>
      <x/>
    </i>
    <i r="3">
      <x v="33"/>
      <x v="304"/>
      <x v="611"/>
      <x v="484"/>
      <x/>
    </i>
    <i r="2">
      <x v="108"/>
      <x v="34"/>
      <x v="307"/>
      <x v="614"/>
      <x v="499"/>
      <x/>
    </i>
    <i r="2">
      <x v="109"/>
      <x v="35"/>
      <x v="308"/>
      <x v="615"/>
      <x v="500"/>
      <x/>
    </i>
    <i r="2">
      <x v="110"/>
      <x v="35"/>
      <x v="308"/>
      <x v="616"/>
      <x v="501"/>
      <x/>
    </i>
    <i r="2">
      <x v="111"/>
      <x v="36"/>
      <x v="309"/>
      <x v="617"/>
      <x v="502"/>
      <x/>
    </i>
    <i r="1">
      <x v="178"/>
      <x v="16"/>
      <x v="2"/>
      <x v="66"/>
      <x v="125"/>
      <x v="117"/>
      <x/>
    </i>
    <i r="1">
      <x v="179"/>
      <x v="2"/>
      <x v="2"/>
      <x v="310"/>
      <x v="155"/>
      <x/>
      <x/>
    </i>
    <i r="1">
      <x v="180"/>
      <x v="2"/>
      <x v="2"/>
      <x v="310"/>
      <x v="155"/>
      <x/>
      <x/>
    </i>
    <i r="1">
      <x v="181"/>
      <x v="10"/>
      <x v="2"/>
      <x v="311"/>
      <x v="155"/>
      <x/>
      <x/>
    </i>
    <i r="1">
      <x v="182"/>
      <x v="10"/>
      <x v="2"/>
      <x v="312"/>
      <x v="155"/>
      <x/>
      <x/>
    </i>
    <i r="1">
      <x v="183"/>
      <x v="48"/>
      <x v="2"/>
      <x v="53"/>
      <x v="618"/>
      <x/>
      <x/>
    </i>
    <i>
      <x v="1"/>
      <x v="37"/>
      <x v="70"/>
      <x v="4"/>
      <x v="184"/>
      <x v="395"/>
      <x v="371"/>
      <x v="4"/>
    </i>
    <i r="5">
      <x v="396"/>
      <x v="372"/>
      <x v="4"/>
    </i>
    <i r="5">
      <x v="397"/>
      <x v="373"/>
      <x v="4"/>
    </i>
    <i r="2">
      <x v="71"/>
      <x v="4"/>
      <x v="185"/>
      <x v="398"/>
      <x v="374"/>
      <x/>
    </i>
    <i r="2">
      <x v="72"/>
      <x v="4"/>
      <x v="186"/>
      <x v="155"/>
      <x v="375"/>
      <x/>
    </i>
    <i r="6">
      <x v="376"/>
      <x/>
    </i>
    <i r="1">
      <x v="38"/>
      <x v="49"/>
      <x v="4"/>
      <x v="79"/>
      <x v="156"/>
      <x/>
      <x v="3"/>
    </i>
    <i r="1">
      <x v="39"/>
      <x v="50"/>
      <x v="4"/>
      <x v="80"/>
      <x v="157"/>
      <x v="145"/>
      <x/>
    </i>
    <i r="2">
      <x v="51"/>
      <x v="4"/>
      <x v="80"/>
      <x v="158"/>
      <x v="146"/>
      <x/>
    </i>
    <i r="2">
      <x v="52"/>
      <x v="4"/>
      <x v="81"/>
      <x v="159"/>
      <x v="147"/>
      <x/>
    </i>
    <i r="1">
      <x v="40"/>
      <x v="50"/>
      <x v="4"/>
      <x v="80"/>
      <x v="160"/>
      <x v="148"/>
      <x/>
    </i>
    <i r="2">
      <x v="53"/>
      <x v="4"/>
      <x v="82"/>
      <x v="161"/>
      <x v="149"/>
      <x/>
    </i>
    <i r="1">
      <x v="41"/>
      <x v="50"/>
      <x v="4"/>
      <x v="80"/>
      <x v="162"/>
      <x v="150"/>
      <x/>
    </i>
    <i r="2">
      <x v="53"/>
      <x v="4"/>
      <x v="82"/>
      <x v="163"/>
      <x v="151"/>
      <x/>
    </i>
    <i r="1">
      <x v="42"/>
      <x v="50"/>
      <x v="4"/>
      <x v="80"/>
      <x v="164"/>
      <x v="152"/>
      <x/>
    </i>
    <i r="2">
      <x v="51"/>
      <x v="4"/>
      <x v="8"/>
      <x v="165"/>
      <x v="153"/>
      <x/>
    </i>
    <i r="2">
      <x v="53"/>
      <x v="4"/>
      <x v="82"/>
      <x v="166"/>
      <x v="154"/>
      <x/>
    </i>
    <i r="1">
      <x v="43"/>
      <x v="50"/>
      <x v="4"/>
      <x v="80"/>
      <x v="167"/>
      <x v="155"/>
      <x/>
    </i>
    <i r="2">
      <x v="53"/>
      <x v="4"/>
      <x v="82"/>
      <x v="168"/>
      <x v="156"/>
      <x/>
    </i>
    <i r="1">
      <x v="44"/>
      <x v="50"/>
      <x v="4"/>
      <x v="80"/>
      <x v="169"/>
      <x v="157"/>
      <x/>
    </i>
    <i r="2">
      <x v="54"/>
      <x v="4"/>
      <x v="8"/>
      <x v="170"/>
      <x v="158"/>
      <x/>
    </i>
    <i r="1">
      <x v="45"/>
      <x v="50"/>
      <x v="4"/>
      <x v="80"/>
      <x v="171"/>
      <x v="159"/>
      <x/>
    </i>
    <i r="2">
      <x v="51"/>
      <x v="4"/>
      <x v="80"/>
      <x v="173"/>
      <x v="161"/>
      <x/>
    </i>
    <i r="2">
      <x v="53"/>
      <x v="4"/>
      <x v="82"/>
      <x v="174"/>
      <x v="162"/>
      <x/>
    </i>
    <i r="2">
      <x v="54"/>
      <x v="4"/>
      <x v="8"/>
      <x v="172"/>
      <x v="160"/>
      <x/>
    </i>
    <i r="1">
      <x v="46"/>
      <x v="50"/>
      <x v="4"/>
      <x v="80"/>
      <x v="175"/>
      <x v="163"/>
      <x/>
    </i>
    <i r="2">
      <x v="51"/>
      <x v="4"/>
      <x v="80"/>
      <x v="176"/>
      <x v="164"/>
      <x/>
    </i>
    <i r="2">
      <x v="53"/>
      <x v="4"/>
      <x v="82"/>
      <x v="177"/>
      <x v="165"/>
      <x/>
    </i>
    <i r="1">
      <x v="47"/>
      <x v="50"/>
      <x v="4"/>
      <x v="80"/>
      <x v="178"/>
      <x v="166"/>
      <x/>
    </i>
    <i r="2">
      <x v="51"/>
      <x v="4"/>
      <x v="80"/>
      <x v="179"/>
      <x v="167"/>
      <x/>
    </i>
    <i r="1">
      <x v="48"/>
      <x v="50"/>
      <x v="4"/>
      <x v="80"/>
      <x v="180"/>
      <x v="168"/>
      <x/>
    </i>
    <i r="2">
      <x v="53"/>
      <x v="4"/>
      <x v="82"/>
      <x v="182"/>
      <x v="170"/>
      <x/>
    </i>
    <i r="2">
      <x v="54"/>
      <x v="4"/>
      <x v="8"/>
      <x v="181"/>
      <x v="169"/>
      <x/>
    </i>
    <i r="1">
      <x v="49"/>
      <x v="50"/>
      <x v="4"/>
      <x v="80"/>
      <x v="183"/>
      <x v="171"/>
      <x/>
    </i>
    <i r="2">
      <x v="51"/>
      <x v="4"/>
      <x v="80"/>
      <x v="184"/>
      <x v="172"/>
      <x/>
    </i>
    <i r="5">
      <x v="185"/>
      <x v="173"/>
      <x/>
    </i>
    <i r="1">
      <x v="50"/>
      <x v="50"/>
      <x v="4"/>
      <x v="80"/>
      <x v="186"/>
      <x v="174"/>
      <x/>
    </i>
    <i r="2">
      <x v="51"/>
      <x v="4"/>
      <x v="80"/>
      <x v="187"/>
      <x v="175"/>
      <x/>
    </i>
    <i r="5">
      <x v="188"/>
      <x v="176"/>
      <x/>
    </i>
    <i r="2">
      <x v="53"/>
      <x v="4"/>
      <x v="82"/>
      <x v="189"/>
      <x v="177"/>
      <x/>
    </i>
    <i r="1">
      <x v="51"/>
      <x v="50"/>
      <x v="4"/>
      <x v="80"/>
      <x v="190"/>
      <x/>
      <x/>
    </i>
    <i r="1">
      <x v="52"/>
      <x v="36"/>
      <x v="4"/>
      <x v="83"/>
      <x v="191"/>
      <x v="178"/>
      <x v="4"/>
    </i>
    <i r="2">
      <x v="37"/>
      <x v="4"/>
      <x v="84"/>
      <x v="192"/>
      <x v="179"/>
      <x v="4"/>
    </i>
    <i r="4">
      <x v="85"/>
      <x v="193"/>
      <x v="180"/>
      <x v="4"/>
    </i>
    <i r="5">
      <x v="197"/>
      <x v="183"/>
      <x v="4"/>
    </i>
    <i r="4">
      <x v="86"/>
      <x v="194"/>
      <x/>
      <x v="4"/>
    </i>
    <i r="4">
      <x v="87"/>
      <x v="195"/>
      <x v="181"/>
      <x v="4"/>
    </i>
    <i r="4">
      <x v="88"/>
      <x v="196"/>
      <x v="182"/>
      <x v="4"/>
    </i>
    <i r="1">
      <x v="53"/>
      <x v="55"/>
      <x v="4"/>
      <x v="89"/>
      <x v="198"/>
      <x v="184"/>
      <x/>
    </i>
    <i r="2">
      <x v="56"/>
      <x v="4"/>
      <x v="90"/>
      <x v="199"/>
      <x v="185"/>
      <x/>
    </i>
    <i r="2">
      <x v="57"/>
      <x v="4"/>
      <x v="91"/>
      <x v="200"/>
      <x v="186"/>
      <x/>
    </i>
    <i r="4">
      <x v="93"/>
      <x v="202"/>
      <x v="188"/>
      <x/>
    </i>
    <i r="2">
      <x v="58"/>
      <x v="4"/>
      <x v="92"/>
      <x v="201"/>
      <x v="187"/>
      <x/>
    </i>
    <i r="2">
      <x v="59"/>
      <x v="4"/>
      <x v="8"/>
      <x v="203"/>
      <x v="189"/>
      <x/>
    </i>
    <i r="1">
      <x v="54"/>
      <x v="55"/>
      <x v="4"/>
      <x v="94"/>
      <x v="204"/>
      <x v="190"/>
      <x/>
    </i>
    <i r="2">
      <x v="56"/>
      <x v="4"/>
      <x v="95"/>
      <x v="206"/>
      <x v="192"/>
      <x/>
    </i>
    <i r="2">
      <x v="57"/>
      <x v="4"/>
      <x v="91"/>
      <x v="205"/>
      <x v="191"/>
      <x/>
    </i>
    <i r="4">
      <x v="93"/>
      <x v="207"/>
      <x v="193"/>
      <x/>
    </i>
    <i r="2">
      <x v="59"/>
      <x v="4"/>
      <x v="8"/>
      <x v="208"/>
      <x v="194"/>
      <x/>
    </i>
    <i r="1">
      <x v="55"/>
      <x v="27"/>
      <x v="4"/>
      <x v="96"/>
      <x v="210"/>
      <x/>
      <x/>
    </i>
    <i r="2">
      <x v="55"/>
      <x v="4"/>
      <x v="94"/>
      <x v="209"/>
      <x v="195"/>
      <x/>
    </i>
    <i r="2">
      <x v="56"/>
      <x v="4"/>
      <x v="95"/>
      <x v="211"/>
      <x v="196"/>
      <x/>
    </i>
    <i r="2">
      <x v="57"/>
      <x v="4"/>
      <x v="93"/>
      <x v="212"/>
      <x v="197"/>
      <x/>
    </i>
    <i r="2">
      <x v="59"/>
      <x v="4"/>
      <x v="8"/>
      <x v="213"/>
      <x v="198"/>
      <x/>
    </i>
    <i r="1">
      <x v="56"/>
      <x v="18"/>
      <x v="4"/>
      <x v="98"/>
      <x v="215"/>
      <x v="200"/>
      <x v="4"/>
    </i>
    <i r="2">
      <x v="36"/>
      <x v="4"/>
      <x v="99"/>
      <x v="216"/>
      <x v="201"/>
      <x v="4"/>
    </i>
    <i r="2">
      <x v="37"/>
      <x v="4"/>
      <x v="97"/>
      <x v="214"/>
      <x v="199"/>
      <x v="4"/>
    </i>
    <i r="4">
      <x v="100"/>
      <x v="217"/>
      <x v="202"/>
      <x v="4"/>
    </i>
    <i r="4">
      <x v="101"/>
      <x v="218"/>
      <x v="203"/>
      <x v="4"/>
    </i>
    <i r="1">
      <x v="57"/>
      <x v="50"/>
      <x v="4"/>
      <x v="102"/>
      <x v="219"/>
      <x v="204"/>
      <x/>
    </i>
    <i r="2">
      <x v="53"/>
      <x v="4"/>
      <x v="104"/>
      <x v="221"/>
      <x v="206"/>
      <x/>
    </i>
    <i r="2">
      <x v="54"/>
      <x v="4"/>
      <x v="105"/>
      <x v="222"/>
      <x v="207"/>
      <x/>
    </i>
    <i r="2">
      <x v="60"/>
      <x v="4"/>
      <x v="103"/>
      <x v="220"/>
      <x v="205"/>
      <x/>
    </i>
    <i r="1">
      <x v="58"/>
      <x v="27"/>
      <x v="4"/>
      <x v="107"/>
      <x v="224"/>
      <x v="209"/>
      <x v="4"/>
    </i>
    <i r="2">
      <x v="37"/>
      <x v="4"/>
      <x v="108"/>
      <x v="225"/>
      <x v="210"/>
      <x v="4"/>
    </i>
    <i r="4">
      <x v="109"/>
      <x v="226"/>
      <x v="211"/>
      <x v="4"/>
    </i>
    <i r="4">
      <x v="110"/>
      <x v="227"/>
      <x v="212"/>
      <x v="4"/>
    </i>
    <i r="2">
      <x v="61"/>
      <x v="4"/>
      <x v="106"/>
      <x v="223"/>
      <x v="208"/>
      <x v="4"/>
    </i>
    <i r="1">
      <x v="59"/>
      <x v="62"/>
      <x v="4"/>
      <x v="111"/>
      <x v="228"/>
      <x v="213"/>
      <x/>
    </i>
    <i r="2">
      <x v="63"/>
      <x v="4"/>
      <x v="112"/>
      <x v="229"/>
      <x/>
      <x/>
    </i>
    <i r="1">
      <x v="60"/>
      <x v="56"/>
      <x v="4"/>
      <x v="113"/>
      <x v="231"/>
      <x v="215"/>
      <x/>
    </i>
    <i r="2">
      <x v="62"/>
      <x v="4"/>
      <x v="111"/>
      <x v="230"/>
      <x v="214"/>
      <x/>
    </i>
    <i r="2">
      <x v="63"/>
      <x v="4"/>
      <x v="112"/>
      <x v="232"/>
      <x/>
      <x/>
    </i>
    <i r="1">
      <x v="61"/>
      <x v="27"/>
      <x v="4"/>
      <x v="107"/>
      <x v="237"/>
      <x v="220"/>
      <x v="4"/>
    </i>
    <i r="2">
      <x v="37"/>
      <x v="4"/>
      <x v="110"/>
      <x v="235"/>
      <x v="218"/>
      <x v="4"/>
    </i>
    <i r="4">
      <x v="115"/>
      <x v="234"/>
      <x v="217"/>
      <x v="4"/>
    </i>
    <i r="4">
      <x v="116"/>
      <x v="236"/>
      <x v="219"/>
      <x v="4"/>
    </i>
    <i r="2">
      <x v="61"/>
      <x v="4"/>
      <x v="114"/>
      <x v="233"/>
      <x v="216"/>
      <x v="4"/>
    </i>
    <i r="2">
      <x v="64"/>
      <x v="4"/>
      <x v="117"/>
      <x v="238"/>
      <x v="221"/>
      <x v="4"/>
    </i>
    <i r="2">
      <x v="65"/>
      <x v="4"/>
      <x v="118"/>
      <x v="239"/>
      <x v="222"/>
      <x v="4"/>
    </i>
    <i r="1">
      <x v="62"/>
      <x v="27"/>
      <x v="4"/>
      <x v="107"/>
      <x v="242"/>
      <x v="225"/>
      <x v="4"/>
    </i>
    <i r="2">
      <x v="37"/>
      <x v="4"/>
      <x v="110"/>
      <x v="240"/>
      <x v="223"/>
      <x v="4"/>
    </i>
    <i r="4">
      <x v="115"/>
      <x v="246"/>
      <x v="229"/>
      <x v="4"/>
    </i>
    <i r="4">
      <x v="116"/>
      <x v="241"/>
      <x v="224"/>
      <x v="4"/>
    </i>
    <i r="4">
      <x v="119"/>
      <x v="247"/>
      <x v="230"/>
      <x v="4"/>
    </i>
    <i r="2">
      <x v="61"/>
      <x v="4"/>
      <x v="106"/>
      <x v="245"/>
      <x v="228"/>
      <x v="4"/>
    </i>
    <i r="2">
      <x v="64"/>
      <x v="4"/>
      <x v="117"/>
      <x v="243"/>
      <x v="226"/>
      <x v="4"/>
    </i>
    <i r="2">
      <x v="65"/>
      <x v="4"/>
      <x v="118"/>
      <x v="244"/>
      <x v="227"/>
      <x v="4"/>
    </i>
    <i r="1">
      <x v="63"/>
      <x v="36"/>
      <x v="4"/>
      <x v="122"/>
      <x v="250"/>
      <x v="233"/>
      <x v="4"/>
    </i>
    <i r="2">
      <x v="37"/>
      <x v="4"/>
      <x v="120"/>
      <x v="248"/>
      <x v="231"/>
      <x v="4"/>
    </i>
    <i r="4">
      <x v="121"/>
      <x v="249"/>
      <x v="232"/>
      <x v="4"/>
    </i>
    <i r="1">
      <x v="64"/>
      <x v="36"/>
      <x v="4"/>
      <x v="122"/>
      <x v="251"/>
      <x v="234"/>
      <x v="4"/>
    </i>
    <i r="2">
      <x v="37"/>
      <x v="4"/>
      <x v="123"/>
      <x v="252"/>
      <x v="235"/>
      <x v="4"/>
    </i>
    <i r="1">
      <x v="65"/>
      <x v="27"/>
      <x v="4"/>
      <x v="107"/>
      <x v="257"/>
      <x v="240"/>
      <x v="4"/>
    </i>
    <i r="2">
      <x v="37"/>
      <x v="4"/>
      <x v="110"/>
      <x v="256"/>
      <x v="239"/>
      <x v="4"/>
    </i>
    <i r="4">
      <x v="115"/>
      <x v="255"/>
      <x v="238"/>
      <x v="4"/>
    </i>
    <i r="4">
      <x v="116"/>
      <x v="254"/>
      <x v="237"/>
      <x v="4"/>
    </i>
    <i r="2">
      <x v="61"/>
      <x v="4"/>
      <x v="114"/>
      <x v="253"/>
      <x v="236"/>
      <x v="4"/>
    </i>
    <i r="1">
      <x v="66"/>
      <x v="27"/>
      <x v="4"/>
      <x v="107"/>
      <x v="265"/>
      <x v="248"/>
      <x v="4"/>
    </i>
    <i r="2">
      <x v="37"/>
      <x v="4"/>
      <x v="110"/>
      <x v="259"/>
      <x v="242"/>
      <x v="4"/>
    </i>
    <i r="4">
      <x v="121"/>
      <x v="261"/>
      <x v="244"/>
      <x v="4"/>
    </i>
    <i r="4">
      <x v="124"/>
      <x v="260"/>
      <x v="243"/>
      <x v="4"/>
    </i>
    <i r="2">
      <x v="61"/>
      <x v="4"/>
      <x v="106"/>
      <x v="258"/>
      <x v="241"/>
      <x v="4"/>
    </i>
    <i r="2">
      <x v="65"/>
      <x v="4"/>
      <x v="126"/>
      <x v="263"/>
      <x v="246"/>
      <x v="4"/>
    </i>
    <i r="4">
      <x v="127"/>
      <x v="264"/>
      <x v="247"/>
      <x v="4"/>
    </i>
    <i r="2">
      <x v="66"/>
      <x v="4"/>
      <x v="125"/>
      <x v="262"/>
      <x v="245"/>
      <x v="4"/>
    </i>
    <i r="1">
      <x v="67"/>
      <x v="36"/>
      <x v="4"/>
      <x v="99"/>
      <x v="266"/>
      <x v="249"/>
      <x v="4"/>
    </i>
    <i r="2">
      <x v="37"/>
      <x v="4"/>
      <x v="128"/>
      <x v="267"/>
      <x v="250"/>
      <x v="4"/>
    </i>
    <i r="4">
      <x v="129"/>
      <x v="268"/>
      <x v="251"/>
      <x v="4"/>
    </i>
    <i r="1">
      <x v="68"/>
      <x v="27"/>
      <x v="4"/>
      <x v="107"/>
      <x v="270"/>
      <x v="253"/>
      <x v="4"/>
    </i>
    <i r="2">
      <x v="36"/>
      <x v="4"/>
      <x v="130"/>
      <x v="269"/>
      <x v="252"/>
      <x v="4"/>
    </i>
    <i r="2">
      <x v="37"/>
      <x v="4"/>
      <x v="108"/>
      <x v="272"/>
      <x v="255"/>
      <x v="4"/>
    </i>
    <i r="4">
      <x v="109"/>
      <x v="271"/>
      <x v="254"/>
      <x v="4"/>
    </i>
    <i r="4">
      <x v="110"/>
      <x v="273"/>
      <x v="256"/>
      <x v="4"/>
    </i>
    <i r="2">
      <x v="65"/>
      <x v="4"/>
      <x v="126"/>
      <x v="275"/>
      <x v="258"/>
      <x v="4"/>
    </i>
    <i r="4">
      <x v="127"/>
      <x v="276"/>
      <x v="259"/>
      <x v="4"/>
    </i>
    <i r="2">
      <x v="66"/>
      <x v="4"/>
      <x v="125"/>
      <x v="274"/>
      <x v="257"/>
      <x v="4"/>
    </i>
    <i r="1">
      <x v="69"/>
      <x v="56"/>
      <x v="4"/>
      <x v="113"/>
      <x v="278"/>
      <x v="261"/>
      <x/>
    </i>
    <i r="2">
      <x v="62"/>
      <x v="4"/>
      <x v="111"/>
      <x v="277"/>
      <x v="260"/>
      <x/>
    </i>
    <i r="2">
      <x v="63"/>
      <x v="4"/>
      <x v="112"/>
      <x v="279"/>
      <x/>
      <x/>
    </i>
    <i r="1">
      <x v="70"/>
      <x v="50"/>
      <x v="4"/>
      <x v="102"/>
      <x v="280"/>
      <x v="262"/>
      <x/>
    </i>
    <i r="2">
      <x v="51"/>
      <x v="4"/>
      <x v="131"/>
      <x v="281"/>
      <x v="263"/>
      <x/>
    </i>
    <i r="1">
      <x v="71"/>
      <x v="50"/>
      <x v="4"/>
      <x v="102"/>
      <x v="283"/>
      <x v="265"/>
      <x/>
    </i>
    <i r="2">
      <x v="51"/>
      <x v="4"/>
      <x v="131"/>
      <x v="284"/>
      <x v="266"/>
      <x/>
    </i>
    <i r="2">
      <x v="53"/>
      <x v="4"/>
      <x v="82"/>
      <x v="282"/>
      <x v="264"/>
      <x/>
    </i>
    <i r="1">
      <x v="72"/>
      <x v="50"/>
      <x v="4"/>
      <x v="102"/>
      <x v="285"/>
      <x v="267"/>
      <x/>
    </i>
    <i r="2">
      <x v="53"/>
      <x v="4"/>
      <x v="104"/>
      <x v="286"/>
      <x v="268"/>
      <x/>
    </i>
    <i r="2">
      <x v="54"/>
      <x v="4"/>
      <x v="8"/>
      <x v="287"/>
      <x v="269"/>
      <x/>
    </i>
    <i r="1">
      <x v="73"/>
      <x v="50"/>
      <x v="4"/>
      <x v="102"/>
      <x v="288"/>
      <x v="270"/>
      <x/>
    </i>
    <i r="2">
      <x v="53"/>
      <x v="4"/>
      <x v="104"/>
      <x v="289"/>
      <x v="271"/>
      <x/>
    </i>
    <i r="1">
      <x v="74"/>
      <x v="36"/>
      <x v="4"/>
      <x v="83"/>
      <x v="290"/>
      <x v="272"/>
      <x v="4"/>
    </i>
    <i r="2">
      <x v="37"/>
      <x v="4"/>
      <x v="87"/>
      <x v="291"/>
      <x v="273"/>
      <x v="4"/>
    </i>
    <i r="1">
      <x v="75"/>
      <x v="36"/>
      <x v="4"/>
      <x v="132"/>
      <x v="292"/>
      <x v="274"/>
      <x v="4"/>
    </i>
    <i r="2">
      <x v="37"/>
      <x v="4"/>
      <x v="133"/>
      <x v="293"/>
      <x v="275"/>
      <x v="4"/>
    </i>
    <i r="4">
      <x v="134"/>
      <x v="294"/>
      <x v="276"/>
      <x v="4"/>
    </i>
    <i r="4">
      <x v="135"/>
      <x v="295"/>
      <x v="277"/>
      <x v="4"/>
    </i>
    <i r="1">
      <x v="76"/>
      <x v="27"/>
      <x v="4"/>
      <x v="140"/>
      <x v="300"/>
      <x v="282"/>
      <x v="4"/>
    </i>
    <i r="2">
      <x v="36"/>
      <x v="4"/>
      <x v="136"/>
      <x v="296"/>
      <x v="278"/>
      <x v="4"/>
    </i>
    <i r="2">
      <x v="37"/>
      <x v="4"/>
      <x v="137"/>
      <x v="297"/>
      <x v="279"/>
      <x v="4"/>
    </i>
    <i r="4">
      <x v="138"/>
      <x v="298"/>
      <x v="280"/>
      <x v="4"/>
    </i>
    <i r="4">
      <x v="139"/>
      <x v="299"/>
      <x v="281"/>
      <x v="4"/>
    </i>
    <i r="1">
      <x v="77"/>
      <x v="27"/>
      <x v="4"/>
      <x v="143"/>
      <x v="303"/>
      <x v="285"/>
      <x v="4"/>
    </i>
    <i r="4">
      <x v="144"/>
      <x v="304"/>
      <x v="286"/>
      <x v="4"/>
    </i>
    <i r="2">
      <x v="37"/>
      <x v="4"/>
      <x v="142"/>
      <x v="302"/>
      <x v="284"/>
      <x v="4"/>
    </i>
    <i r="2">
      <x v="39"/>
      <x v="4"/>
      <x v="145"/>
      <x v="305"/>
      <x/>
      <x/>
    </i>
    <i r="2">
      <x v="61"/>
      <x v="4"/>
      <x v="141"/>
      <x v="301"/>
      <x v="283"/>
      <x v="4"/>
    </i>
    <i r="1">
      <x v="78"/>
      <x v="1"/>
      <x v="4"/>
      <x v="146"/>
      <x v="306"/>
      <x v="287"/>
      <x/>
    </i>
    <i r="2">
      <x v="4"/>
      <x v="4"/>
      <x v="151"/>
      <x v="312"/>
      <x v="293"/>
      <x/>
    </i>
    <i r="5">
      <x v="313"/>
      <x v="294"/>
      <x/>
    </i>
    <i r="5">
      <x v="317"/>
      <x v="298"/>
      <x/>
    </i>
    <i r="5">
      <x v="318"/>
      <x/>
      <x/>
    </i>
    <i r="4">
      <x v="152"/>
      <x v="314"/>
      <x v="295"/>
      <x/>
    </i>
    <i r="5">
      <x v="315"/>
      <x v="296"/>
      <x/>
    </i>
    <i r="5">
      <x v="319"/>
      <x v="299"/>
      <x/>
    </i>
    <i r="2">
      <x v="13"/>
      <x v="4"/>
      <x v="150"/>
      <x v="311"/>
      <x v="292"/>
      <x/>
    </i>
    <i r="2">
      <x v="18"/>
      <x v="4"/>
      <x v="147"/>
      <x v="307"/>
      <x v="288"/>
      <x/>
    </i>
    <i r="5">
      <x v="308"/>
      <x v="289"/>
      <x/>
    </i>
    <i r="2">
      <x v="20"/>
      <x v="4"/>
      <x v="149"/>
      <x v="310"/>
      <x v="291"/>
      <x/>
    </i>
    <i r="2">
      <x v="24"/>
      <x v="4"/>
      <x v="21"/>
      <x v="323"/>
      <x v="303"/>
      <x/>
    </i>
    <i r="5">
      <x v="324"/>
      <x v="304"/>
      <x/>
    </i>
    <i r="4">
      <x v="154"/>
      <x v="320"/>
      <x v="300"/>
      <x/>
    </i>
    <i r="4">
      <x v="155"/>
      <x v="321"/>
      <x v="301"/>
      <x/>
    </i>
    <i r="2">
      <x v="35"/>
      <x v="4"/>
      <x v="153"/>
      <x v="316"/>
      <x v="297"/>
      <x/>
    </i>
    <i r="2">
      <x v="38"/>
      <x v="4"/>
      <x v="148"/>
      <x v="309"/>
      <x v="290"/>
      <x/>
    </i>
    <i r="2">
      <x v="54"/>
      <x v="4"/>
      <x v="156"/>
      <x v="322"/>
      <x v="302"/>
      <x/>
    </i>
    <i r="1">
      <x v="79"/>
      <x v="9"/>
      <x v="4"/>
      <x v="157"/>
      <x v="325"/>
      <x v="305"/>
      <x/>
    </i>
    <i r="2">
      <x v="11"/>
      <x v="4"/>
      <x v="160"/>
      <x v="328"/>
      <x v="308"/>
      <x/>
    </i>
    <i r="2">
      <x v="15"/>
      <x v="4"/>
      <x v="159"/>
      <x v="327"/>
      <x v="307"/>
      <x/>
    </i>
    <i r="2">
      <x v="20"/>
      <x v="4"/>
      <x v="161"/>
      <x v="329"/>
      <x v="309"/>
      <x/>
    </i>
    <i r="2">
      <x v="24"/>
      <x v="4"/>
      <x v="162"/>
      <x v="330"/>
      <x v="310"/>
      <x/>
    </i>
    <i r="2">
      <x v="35"/>
      <x v="4"/>
      <x v="158"/>
      <x v="326"/>
      <x v="306"/>
      <x/>
    </i>
    <i r="2">
      <x v="67"/>
      <x v="4"/>
      <x v="8"/>
      <x v="331"/>
      <x/>
      <x/>
    </i>
    <i r="1">
      <x v="80"/>
      <x v="9"/>
      <x v="4"/>
      <x v="163"/>
      <x v="332"/>
      <x v="311"/>
      <x/>
    </i>
    <i r="2">
      <x v="11"/>
      <x v="4"/>
      <x v="160"/>
      <x v="338"/>
      <x v="317"/>
      <x/>
    </i>
    <i r="2">
      <x v="14"/>
      <x v="4"/>
      <x v="164"/>
      <x v="336"/>
      <x v="315"/>
      <x/>
    </i>
    <i r="2">
      <x v="15"/>
      <x v="4"/>
      <x v="159"/>
      <x v="335"/>
      <x v="314"/>
      <x/>
    </i>
    <i r="2">
      <x v="20"/>
      <x v="4"/>
      <x v="161"/>
      <x v="337"/>
      <x v="316"/>
      <x/>
    </i>
    <i r="2">
      <x v="24"/>
      <x v="4"/>
      <x v="21"/>
      <x v="339"/>
      <x/>
      <x/>
    </i>
    <i r="4">
      <x v="162"/>
      <x v="334"/>
      <x v="313"/>
      <x/>
    </i>
    <i r="2">
      <x v="35"/>
      <x v="4"/>
      <x v="158"/>
      <x v="333"/>
      <x v="312"/>
      <x/>
    </i>
    <i r="1">
      <x v="81"/>
      <x v="49"/>
      <x v="4"/>
      <x v="165"/>
      <x v="340"/>
      <x v="318"/>
      <x/>
    </i>
    <i r="2">
      <x v="56"/>
      <x v="4"/>
      <x v="166"/>
      <x v="341"/>
      <x v="319"/>
      <x/>
    </i>
    <i r="1">
      <x v="82"/>
      <x v="49"/>
      <x v="4"/>
      <x v="165"/>
      <x v="342"/>
      <x v="320"/>
      <x/>
    </i>
    <i r="2">
      <x v="56"/>
      <x v="4"/>
      <x v="166"/>
      <x v="343"/>
      <x v="321"/>
      <x/>
    </i>
    <i r="1">
      <x v="83"/>
      <x v="49"/>
      <x v="4"/>
      <x v="165"/>
      <x v="344"/>
      <x v="322"/>
      <x/>
    </i>
    <i r="2">
      <x v="56"/>
      <x v="4"/>
      <x v="166"/>
      <x v="345"/>
      <x v="323"/>
      <x/>
    </i>
    <i r="1">
      <x v="84"/>
      <x v="49"/>
      <x v="4"/>
      <x v="165"/>
      <x v="346"/>
      <x v="324"/>
      <x/>
    </i>
    <i r="2">
      <x v="56"/>
      <x v="4"/>
      <x v="166"/>
      <x v="347"/>
      <x v="325"/>
      <x/>
    </i>
    <i r="1">
      <x v="85"/>
      <x v="49"/>
      <x v="4"/>
      <x v="165"/>
      <x v="348"/>
      <x v="326"/>
      <x/>
    </i>
    <i r="2">
      <x v="56"/>
      <x v="4"/>
      <x v="166"/>
      <x v="349"/>
      <x v="327"/>
      <x/>
    </i>
    <i r="1">
      <x v="86"/>
      <x v="50"/>
      <x v="4"/>
      <x v="167"/>
      <x v="350"/>
      <x v="328"/>
      <x/>
    </i>
    <i r="2">
      <x v="51"/>
      <x v="4"/>
      <x v="131"/>
      <x v="351"/>
      <x v="329"/>
      <x/>
    </i>
    <i r="2">
      <x v="68"/>
      <x v="4"/>
      <x v="8"/>
      <x v="352"/>
      <x v="330"/>
      <x/>
    </i>
    <i r="1">
      <x v="87"/>
      <x v="49"/>
      <x v="4"/>
      <x v="165"/>
      <x v="353"/>
      <x v="331"/>
      <x/>
    </i>
    <i r="2">
      <x v="56"/>
      <x v="4"/>
      <x v="166"/>
      <x v="354"/>
      <x v="332"/>
      <x/>
    </i>
    <i r="4">
      <x v="168"/>
      <x v="355"/>
      <x v="333"/>
      <x/>
    </i>
    <i r="1">
      <x v="88"/>
      <x v="49"/>
      <x v="4"/>
      <x v="165"/>
      <x v="356"/>
      <x v="334"/>
      <x/>
    </i>
    <i r="2">
      <x v="56"/>
      <x v="4"/>
      <x v="166"/>
      <x v="357"/>
      <x v="335"/>
      <x/>
    </i>
    <i r="4">
      <x v="168"/>
      <x v="358"/>
      <x v="336"/>
      <x/>
    </i>
    <i r="1">
      <x v="89"/>
      <x v="49"/>
      <x v="4"/>
      <x v="165"/>
      <x v="359"/>
      <x v="337"/>
      <x/>
    </i>
    <i r="2">
      <x v="56"/>
      <x v="4"/>
      <x v="166"/>
      <x v="360"/>
      <x v="338"/>
      <x/>
    </i>
    <i r="4">
      <x v="168"/>
      <x v="361"/>
      <x v="339"/>
      <x/>
    </i>
    <i r="1">
      <x v="90"/>
      <x v="49"/>
      <x v="4"/>
      <x v="165"/>
      <x v="362"/>
      <x v="340"/>
      <x/>
    </i>
    <i r="2">
      <x v="56"/>
      <x v="4"/>
      <x v="166"/>
      <x v="363"/>
      <x v="341"/>
      <x/>
    </i>
    <i r="4">
      <x v="168"/>
      <x v="364"/>
      <x v="342"/>
      <x/>
    </i>
    <i r="1">
      <x v="91"/>
      <x v="49"/>
      <x v="4"/>
      <x v="165"/>
      <x v="365"/>
      <x v="343"/>
      <x/>
    </i>
    <i r="2">
      <x v="56"/>
      <x v="4"/>
      <x v="166"/>
      <x v="366"/>
      <x v="344"/>
      <x/>
    </i>
    <i r="4">
      <x v="168"/>
      <x v="367"/>
      <x v="345"/>
      <x/>
    </i>
    <i r="1">
      <x v="92"/>
      <x v="36"/>
      <x v="4"/>
      <x v="169"/>
      <x v="368"/>
      <x v="346"/>
      <x v="4"/>
    </i>
    <i r="2">
      <x v="37"/>
      <x v="4"/>
      <x v="8"/>
      <x v="371"/>
      <x v="349"/>
      <x v="4"/>
    </i>
    <i r="4">
      <x v="87"/>
      <x v="369"/>
      <x v="347"/>
      <x v="4"/>
    </i>
    <i r="4">
      <x v="88"/>
      <x v="370"/>
      <x v="348"/>
      <x v="4"/>
    </i>
    <i r="4">
      <x v="170"/>
      <x v="372"/>
      <x v="350"/>
      <x v="4"/>
    </i>
    <i r="1">
      <x v="93"/>
      <x v="36"/>
      <x v="4"/>
      <x v="171"/>
      <x v="373"/>
      <x v="351"/>
      <x/>
    </i>
    <i r="1">
      <x v="94"/>
      <x v="3"/>
      <x v="4"/>
      <x v="175"/>
      <x v="377"/>
      <x v="355"/>
      <x/>
    </i>
    <i r="2">
      <x v="14"/>
      <x v="4"/>
      <x v="176"/>
      <x v="378"/>
      <x v="356"/>
      <x/>
    </i>
    <i r="2">
      <x v="17"/>
      <x v="4"/>
      <x v="172"/>
      <x v="374"/>
      <x v="352"/>
      <x/>
    </i>
    <i r="2">
      <x v="20"/>
      <x v="4"/>
      <x v="173"/>
      <x v="375"/>
      <x v="353"/>
      <x/>
    </i>
    <i r="2">
      <x v="22"/>
      <x v="4"/>
      <x v="178"/>
      <x v="380"/>
      <x v="358"/>
      <x/>
    </i>
    <i r="2">
      <x v="24"/>
      <x v="4"/>
      <x v="179"/>
      <x v="381"/>
      <x v="359"/>
      <x/>
    </i>
    <i r="2">
      <x v="25"/>
      <x v="4"/>
      <x v="177"/>
      <x v="379"/>
      <x v="357"/>
      <x/>
    </i>
    <i r="2">
      <x v="69"/>
      <x v="4"/>
      <x v="174"/>
      <x v="376"/>
      <x v="354"/>
      <x/>
    </i>
    <i r="1">
      <x v="95"/>
      <x v="36"/>
      <x v="4"/>
      <x v="180"/>
      <x v="382"/>
      <x v="360"/>
      <x v="4"/>
    </i>
    <i r="1">
      <x v="96"/>
      <x v="36"/>
      <x v="4"/>
      <x v="169"/>
      <x v="383"/>
      <x v="361"/>
      <x v="4"/>
    </i>
    <i r="1">
      <x v="97"/>
      <x v="36"/>
      <x v="4"/>
      <x v="169"/>
      <x v="384"/>
      <x v="362"/>
      <x v="4"/>
    </i>
    <i r="1">
      <x v="98"/>
      <x v="56"/>
      <x v="4"/>
      <x v="181"/>
      <x v="385"/>
      <x v="363"/>
      <x/>
    </i>
    <i r="2">
      <x v="62"/>
      <x v="4"/>
      <x v="111"/>
      <x v="386"/>
      <x v="364"/>
      <x/>
    </i>
    <i r="2">
      <x v="63"/>
      <x v="4"/>
      <x v="112"/>
      <x v="387"/>
      <x/>
      <x/>
    </i>
    <i r="1">
      <x v="99"/>
      <x v="56"/>
      <x v="4"/>
      <x v="181"/>
      <x v="388"/>
      <x v="365"/>
      <x/>
    </i>
    <i r="2">
      <x v="62"/>
      <x v="4"/>
      <x v="111"/>
      <x v="389"/>
      <x v="366"/>
      <x/>
    </i>
    <i r="2">
      <x v="63"/>
      <x v="4"/>
      <x v="112"/>
      <x v="390"/>
      <x/>
      <x/>
    </i>
    <i r="1">
      <x v="100"/>
      <x v="36"/>
      <x v="4"/>
      <x v="182"/>
      <x v="391"/>
      <x v="367"/>
      <x v="4"/>
    </i>
    <i r="2">
      <x v="37"/>
      <x v="4"/>
      <x v="128"/>
      <x v="392"/>
      <x v="368"/>
      <x v="4"/>
    </i>
    <i r="4">
      <x v="170"/>
      <x v="393"/>
      <x v="369"/>
      <x v="4"/>
    </i>
    <i r="1">
      <x v="101"/>
      <x v="36"/>
      <x v="4"/>
      <x v="183"/>
      <x v="394"/>
      <x v="370"/>
      <x v="4"/>
    </i>
    <i r="1">
      <x v="102"/>
      <x v="73"/>
      <x v="4"/>
      <x v="187"/>
      <x v="399"/>
      <x v="377"/>
      <x v="2"/>
    </i>
    <i r="1">
      <x v="103"/>
      <x v="73"/>
      <x v="4"/>
      <x v="187"/>
      <x v="400"/>
      <x v="378"/>
      <x v="2"/>
    </i>
    <i r="1">
      <x v="104"/>
      <x v="73"/>
      <x v="4"/>
      <x v="187"/>
      <x v="401"/>
      <x v="379"/>
      <x v="2"/>
    </i>
    <i r="1">
      <x v="155"/>
      <x v="101"/>
      <x v="4"/>
      <x v="285"/>
      <x v="579"/>
      <x v="467"/>
      <x v="2"/>
    </i>
    <i r="1">
      <x v="156"/>
      <x v="101"/>
      <x v="4"/>
      <x v="286"/>
      <x v="580"/>
      <x v="468"/>
      <x v="2"/>
    </i>
    <i r="1">
      <x v="157"/>
      <x v="101"/>
      <x v="4"/>
      <x v="286"/>
      <x v="581"/>
      <x v="469"/>
      <x v="2"/>
    </i>
    <i r="1">
      <x v="158"/>
      <x v="101"/>
      <x v="4"/>
      <x v="286"/>
      <x v="582"/>
      <x v="470"/>
      <x v="2"/>
    </i>
    <i r="1">
      <x v="159"/>
      <x v="101"/>
      <x v="4"/>
      <x v="286"/>
      <x v="583"/>
      <x v="471"/>
      <x v="2"/>
    </i>
    <i r="1">
      <x v="160"/>
      <x v="31"/>
      <x v="4"/>
      <x v="53"/>
      <x v="584"/>
      <x/>
      <x/>
    </i>
    <i r="1">
      <x v="161"/>
      <x v="31"/>
      <x v="4"/>
      <x v="53"/>
      <x v="585"/>
      <x/>
      <x/>
    </i>
    <i r="1">
      <x v="162"/>
      <x v="62"/>
      <x v="4"/>
      <x v="287"/>
      <x v="586"/>
      <x v="472"/>
      <x/>
    </i>
    <i r="1">
      <x v="163"/>
      <x v="62"/>
      <x v="4"/>
      <x v="288"/>
      <x v="587"/>
      <x v="473"/>
      <x/>
    </i>
    <i r="1">
      <x v="164"/>
      <x v="62"/>
      <x v="4"/>
      <x v="288"/>
      <x v="588"/>
      <x v="474"/>
      <x/>
    </i>
    <i r="1">
      <x v="165"/>
      <x v="62"/>
      <x v="4"/>
      <x v="288"/>
      <x v="589"/>
      <x v="475"/>
      <x/>
    </i>
    <i r="1">
      <x v="166"/>
      <x v="62"/>
      <x v="4"/>
      <x v="288"/>
      <x v="590"/>
      <x v="476"/>
      <x/>
    </i>
    <i r="1">
      <x v="167"/>
      <x v="62"/>
      <x v="4"/>
      <x v="288"/>
      <x v="591"/>
      <x v="477"/>
      <x/>
    </i>
    <i r="1">
      <x v="168"/>
      <x v="62"/>
      <x v="4"/>
      <x v="288"/>
      <x v="592"/>
      <x v="478"/>
      <x/>
    </i>
    <i r="1">
      <x v="169"/>
      <x v="62"/>
      <x v="4"/>
      <x v="288"/>
      <x v="593"/>
      <x v="479"/>
      <x/>
    </i>
    <i r="1">
      <x v="170"/>
      <x v="62"/>
      <x v="4"/>
      <x v="288"/>
      <x v="594"/>
      <x v="480"/>
      <x/>
    </i>
    <i>
      <x v="2"/>
      <x v="106"/>
      <x v="19"/>
      <x v="3"/>
      <x v="189"/>
      <x v="403"/>
      <x v="381"/>
      <x/>
    </i>
    <i r="2">
      <x v="28"/>
      <x v="6"/>
      <x v="2"/>
      <x v="155"/>
      <x/>
      <x/>
    </i>
    <i r="2">
      <x v="38"/>
      <x v="3"/>
      <x v="190"/>
      <x v="404"/>
      <x v="382"/>
      <x/>
    </i>
    <i r="2">
      <x v="54"/>
      <x v="8"/>
      <x v="193"/>
      <x v="408"/>
      <x v="385"/>
      <x/>
    </i>
    <i r="2">
      <x v="75"/>
      <x v="7"/>
      <x v="191"/>
      <x v="405"/>
      <x v="383"/>
      <x/>
    </i>
    <i r="2">
      <x v="76"/>
      <x v="7"/>
      <x v="192"/>
      <x v="406"/>
      <x v="384"/>
      <x/>
    </i>
    <i r="2">
      <x v="77"/>
      <x v="1"/>
      <x v="53"/>
      <x v="407"/>
      <x/>
      <x/>
    </i>
    <i r="1">
      <x v="109"/>
      <x/>
      <x v="5"/>
      <x v="210"/>
      <x v="428"/>
      <x v="404"/>
      <x/>
    </i>
    <i r="1">
      <x v="140"/>
      <x v="75"/>
      <x v="5"/>
      <x v="246"/>
      <x v="489"/>
      <x v="406"/>
      <x/>
    </i>
    <i r="2">
      <x v="76"/>
      <x v="22"/>
      <x v="247"/>
      <x v="490"/>
      <x v="407"/>
      <x/>
    </i>
    <i r="2">
      <x v="91"/>
      <x v="5"/>
      <x v="245"/>
      <x v="488"/>
      <x v="405"/>
      <x/>
    </i>
    <i r="2">
      <x v="92"/>
      <x v="23"/>
      <x v="248"/>
      <x v="491"/>
      <x v="408"/>
      <x/>
    </i>
    <i r="2">
      <x v="93"/>
      <x v="23"/>
      <x v="249"/>
      <x v="492"/>
      <x v="409"/>
      <x/>
    </i>
    <i r="1">
      <x v="141"/>
      <x v="75"/>
      <x v="5"/>
      <x v="246"/>
      <x v="494"/>
      <x/>
      <x/>
    </i>
    <i r="2">
      <x v="76"/>
      <x v="22"/>
      <x v="247"/>
      <x v="495"/>
      <x v="411"/>
      <x/>
    </i>
    <i r="2">
      <x v="91"/>
      <x v="5"/>
      <x v="245"/>
      <x v="493"/>
      <x v="410"/>
      <x/>
    </i>
    <i r="2">
      <x v="92"/>
      <x v="23"/>
      <x v="248"/>
      <x v="496"/>
      <x v="412"/>
      <x/>
    </i>
    <i r="2">
      <x v="93"/>
      <x v="23"/>
      <x v="249"/>
      <x v="497"/>
      <x v="413"/>
      <x/>
    </i>
    <i r="1">
      <x v="142"/>
      <x v="4"/>
      <x v="7"/>
      <x v="258"/>
      <x v="510"/>
      <x v="420"/>
      <x/>
    </i>
    <i r="5">
      <x v="512"/>
      <x v="422"/>
      <x/>
    </i>
    <i r="3">
      <x v="25"/>
      <x v="244"/>
      <x v="501"/>
      <x v="415"/>
      <x/>
    </i>
    <i r="4">
      <x v="253"/>
      <x v="502"/>
      <x v="416"/>
      <x/>
    </i>
    <i r="2">
      <x v="5"/>
      <x v="5"/>
      <x v="53"/>
      <x v="511"/>
      <x v="421"/>
      <x/>
    </i>
    <i r="3">
      <x v="7"/>
      <x v="8"/>
      <x v="509"/>
      <x v="419"/>
      <x/>
    </i>
    <i r="2">
      <x v="12"/>
      <x v="5"/>
      <x v="250"/>
      <x v="498"/>
      <x v="414"/>
      <x/>
    </i>
    <i r="2">
      <x v="30"/>
      <x v="5"/>
      <x v="263"/>
      <x v="519"/>
      <x v="429"/>
      <x/>
    </i>
    <i r="4">
      <x v="265"/>
      <x v="521"/>
      <x/>
      <x/>
    </i>
    <i r="2">
      <x v="38"/>
      <x v="5"/>
      <x v="251"/>
      <x v="499"/>
      <x/>
      <x/>
    </i>
    <i r="2">
      <x v="54"/>
      <x v="8"/>
      <x v="256"/>
      <x v="507"/>
      <x/>
      <x/>
    </i>
    <i r="2">
      <x v="60"/>
      <x v="5"/>
      <x v="103"/>
      <x v="506"/>
      <x/>
      <x/>
    </i>
    <i r="2">
      <x v="74"/>
      <x v="5"/>
      <x v="188"/>
      <x v="402"/>
      <x v="380"/>
      <x/>
    </i>
    <i r="5">
      <x v="517"/>
      <x v="427"/>
      <x/>
    </i>
    <i r="5">
      <x v="518"/>
      <x v="428"/>
      <x/>
    </i>
    <i r="4">
      <x v="260"/>
      <x v="514"/>
      <x v="424"/>
      <x/>
    </i>
    <i r="4">
      <x v="261"/>
      <x v="515"/>
      <x v="425"/>
      <x/>
    </i>
    <i r="4">
      <x v="262"/>
      <x v="516"/>
      <x v="426"/>
      <x/>
    </i>
    <i r="4">
      <x v="267"/>
      <x v="523"/>
      <x v="431"/>
      <x/>
    </i>
    <i r="5">
      <x v="524"/>
      <x v="432"/>
      <x/>
    </i>
    <i r="5">
      <x v="525"/>
      <x v="433"/>
      <x/>
    </i>
    <i r="5">
      <x v="526"/>
      <x v="433"/>
      <x/>
    </i>
    <i r="4">
      <x v="268"/>
      <x v="527"/>
      <x v="434"/>
      <x/>
    </i>
    <i r="4">
      <x v="283"/>
      <x v="574"/>
      <x/>
      <x/>
    </i>
    <i r="2">
      <x v="77"/>
      <x v="7"/>
      <x v="257"/>
      <x v="508"/>
      <x v="418"/>
      <x/>
    </i>
    <i r="2">
      <x v="87"/>
      <x v="5"/>
      <x v="264"/>
      <x v="520"/>
      <x v="430"/>
      <x/>
    </i>
    <i r="2">
      <x v="94"/>
      <x v="14"/>
      <x v="255"/>
      <x v="504"/>
      <x/>
      <x/>
    </i>
    <i r="3">
      <x v="24"/>
      <x v="252"/>
      <x v="500"/>
      <x/>
      <x/>
    </i>
    <i r="2">
      <x v="95"/>
      <x v="25"/>
      <x v="254"/>
      <x v="503"/>
      <x v="417"/>
      <x/>
    </i>
    <i r="3">
      <x v="26"/>
      <x v="53"/>
      <x v="505"/>
      <x/>
      <x/>
    </i>
    <i r="2">
      <x v="96"/>
      <x v="5"/>
      <x v="259"/>
      <x v="513"/>
      <x v="423"/>
      <x/>
    </i>
    <i r="1">
      <x v="143"/>
      <x v="30"/>
      <x v="5"/>
      <x v="269"/>
      <x v="528"/>
      <x v="435"/>
      <x/>
    </i>
    <i r="3">
      <x v="26"/>
      <x v="8"/>
      <x v="529"/>
      <x/>
      <x/>
    </i>
    <i r="1">
      <x v="148"/>
      <x v="28"/>
      <x v="5"/>
      <x v="270"/>
      <x v="532"/>
      <x/>
      <x/>
    </i>
    <i r="5">
      <x v="535"/>
      <x/>
      <x/>
    </i>
    <i r="5">
      <x v="540"/>
      <x/>
      <x/>
    </i>
    <i r="4">
      <x v="271"/>
      <x v="533"/>
      <x/>
      <x/>
    </i>
    <i r="5">
      <x v="536"/>
      <x/>
      <x/>
    </i>
    <i r="5">
      <x v="541"/>
      <x/>
      <x/>
    </i>
    <i r="4">
      <x v="272"/>
      <x v="537"/>
      <x/>
      <x/>
    </i>
    <i r="5">
      <x v="542"/>
      <x/>
      <x/>
    </i>
    <i r="4">
      <x v="273"/>
      <x v="538"/>
      <x/>
      <x/>
    </i>
    <i r="5">
      <x v="543"/>
      <x/>
      <x/>
    </i>
    <i r="4">
      <x v="274"/>
      <x v="544"/>
      <x v="436"/>
      <x/>
    </i>
    <i r="2">
      <x v="75"/>
      <x v="28"/>
      <x v="8"/>
      <x v="531"/>
      <x/>
      <x/>
    </i>
    <i r="5">
      <x v="534"/>
      <x/>
      <x/>
    </i>
    <i r="5">
      <x v="539"/>
      <x/>
      <x/>
    </i>
    <i r="2">
      <x v="97"/>
      <x v="26"/>
      <x v="8"/>
      <x v="530"/>
      <x/>
      <x/>
    </i>
    <i r="1">
      <x v="149"/>
      <x/>
      <x v="5"/>
      <x v="276"/>
      <x v="551"/>
      <x v="443"/>
      <x/>
    </i>
    <i r="1">
      <x v="150"/>
      <x/>
      <x v="5"/>
      <x v="276"/>
      <x v="552"/>
      <x v="444"/>
      <x/>
    </i>
    <i r="1">
      <x v="151"/>
      <x v="5"/>
      <x v="5"/>
      <x v="274"/>
      <x v="553"/>
      <x v="445"/>
      <x/>
    </i>
    <i r="2">
      <x v="18"/>
      <x v="7"/>
      <x v="8"/>
      <x v="559"/>
      <x v="451"/>
      <x/>
    </i>
    <i r="5">
      <x v="560"/>
      <x v="452"/>
      <x/>
    </i>
    <i r="5">
      <x v="561"/>
      <x v="453"/>
      <x/>
    </i>
    <i r="5">
      <x v="562"/>
      <x v="454"/>
      <x/>
    </i>
    <i r="5">
      <x v="564"/>
      <x v="456"/>
      <x/>
    </i>
    <i r="2">
      <x v="39"/>
      <x v="5"/>
      <x v="8"/>
      <x v="563"/>
      <x v="455"/>
      <x/>
    </i>
    <i r="2">
      <x v="76"/>
      <x v="7"/>
      <x v="244"/>
      <x v="569"/>
      <x v="461"/>
      <x/>
    </i>
    <i r="5">
      <x v="570"/>
      <x v="462"/>
      <x/>
    </i>
    <i r="5">
      <x v="571"/>
      <x v="463"/>
      <x/>
    </i>
    <i r="5">
      <x v="572"/>
      <x v="464"/>
      <x/>
    </i>
    <i r="5">
      <x v="573"/>
      <x v="465"/>
      <x/>
    </i>
    <i r="2">
      <x v="77"/>
      <x v="7"/>
      <x v="281"/>
      <x v="565"/>
      <x v="457"/>
      <x/>
    </i>
    <i r="5">
      <x v="566"/>
      <x v="458"/>
      <x/>
    </i>
    <i r="5">
      <x v="567"/>
      <x v="459"/>
      <x/>
    </i>
    <i r="2">
      <x v="97"/>
      <x v="7"/>
      <x v="275"/>
      <x v="545"/>
      <x v="437"/>
      <x/>
    </i>
    <i r="5">
      <x v="546"/>
      <x v="438"/>
      <x/>
    </i>
    <i r="5">
      <x v="547"/>
      <x v="439"/>
      <x/>
    </i>
    <i r="5">
      <x v="548"/>
      <x v="440"/>
      <x/>
    </i>
    <i r="5">
      <x v="549"/>
      <x v="441"/>
      <x/>
    </i>
    <i r="5">
      <x v="550"/>
      <x v="442"/>
      <x/>
    </i>
    <i r="3">
      <x v="28"/>
      <x v="277"/>
      <x v="554"/>
      <x v="446"/>
      <x/>
    </i>
    <i r="5">
      <x v="555"/>
      <x v="447"/>
      <x/>
    </i>
    <i r="4">
      <x v="279"/>
      <x v="557"/>
      <x v="449"/>
      <x/>
    </i>
    <i r="4">
      <x v="280"/>
      <x v="558"/>
      <x v="450"/>
      <x/>
    </i>
    <i r="2">
      <x v="98"/>
      <x v="28"/>
      <x v="278"/>
      <x v="556"/>
      <x v="448"/>
      <x/>
    </i>
    <i r="2">
      <x v="99"/>
      <x v="5"/>
      <x v="282"/>
      <x v="568"/>
      <x v="460"/>
      <x/>
    </i>
    <i r="1">
      <x v="153"/>
      <x v="100"/>
      <x v="7"/>
      <x v="275"/>
      <x v="575"/>
      <x v="466"/>
      <x/>
    </i>
    <i r="1">
      <x v="154"/>
      <x v="28"/>
      <x v="3"/>
      <x v="284"/>
      <x v="576"/>
      <x/>
      <x/>
    </i>
    <i r="1">
      <x v="173"/>
      <x v="28"/>
      <x v="30"/>
      <x v="294"/>
      <x v="155"/>
      <x/>
      <x/>
    </i>
    <i r="4">
      <x v="295"/>
      <x v="155"/>
      <x/>
      <x/>
    </i>
    <i r="2">
      <x v="103"/>
      <x v="30"/>
      <x v="292"/>
      <x v="155"/>
      <x/>
      <x/>
    </i>
    <i r="2">
      <x v="104"/>
      <x v="30"/>
      <x v="293"/>
      <x v="155"/>
      <x/>
      <x/>
    </i>
    <i r="1">
      <x v="174"/>
      <x/>
      <x v="5"/>
      <x v="276"/>
      <x v="577"/>
      <x/>
      <x/>
    </i>
    <i r="1">
      <x v="175"/>
      <x/>
      <x v="5"/>
      <x v="276"/>
      <x v="578"/>
      <x/>
      <x/>
    </i>
    <i r="1">
      <x v="177"/>
      <x/>
      <x v="30"/>
      <x v="291"/>
      <x v="597"/>
      <x v="483"/>
      <x/>
    </i>
    <i>
      <x v="3"/>
      <x v="11"/>
      <x v="4"/>
      <x v="2"/>
      <x v="18"/>
      <x v="28"/>
      <x v="26"/>
      <x/>
    </i>
    <i r="5">
      <x v="29"/>
      <x v="27"/>
      <x/>
    </i>
    <i r="5">
      <x v="30"/>
      <x v="28"/>
      <x/>
    </i>
    <i r="2">
      <x v="14"/>
      <x v="2"/>
      <x v="16"/>
      <x v="25"/>
      <x v="23"/>
      <x/>
    </i>
    <i r="2">
      <x v="17"/>
      <x v="2"/>
      <x v="15"/>
      <x v="23"/>
      <x v="21"/>
      <x/>
    </i>
    <i r="2">
      <x v="18"/>
      <x v="2"/>
      <x v="13"/>
      <x v="24"/>
      <x v="22"/>
      <x/>
    </i>
    <i r="2">
      <x v="24"/>
      <x v="2"/>
      <x v="20"/>
      <x v="32"/>
      <x v="30"/>
      <x/>
    </i>
    <i r="4">
      <x v="21"/>
      <x v="33"/>
      <x v="31"/>
      <x/>
    </i>
    <i r="4">
      <x v="23"/>
      <x v="35"/>
      <x v="33"/>
      <x/>
    </i>
    <i r="2">
      <x v="25"/>
      <x v="2"/>
      <x v="16"/>
      <x v="26"/>
      <x v="24"/>
      <x/>
    </i>
    <i r="2">
      <x v="26"/>
      <x v="2"/>
      <x v="17"/>
      <x v="27"/>
      <x v="25"/>
      <x/>
    </i>
    <i r="2">
      <x v="27"/>
      <x v="2"/>
      <x v="19"/>
      <x v="31"/>
      <x v="29"/>
      <x/>
    </i>
    <i r="2">
      <x v="28"/>
      <x v="2"/>
      <x v="22"/>
      <x v="34"/>
      <x v="32"/>
      <x/>
    </i>
    <i r="1">
      <x v="12"/>
      <x v="4"/>
      <x v="2"/>
      <x v="30"/>
      <x v="51"/>
      <x v="49"/>
      <x/>
    </i>
    <i r="5">
      <x v="52"/>
      <x v="50"/>
      <x/>
    </i>
    <i r="2">
      <x v="18"/>
      <x v="2"/>
      <x v="29"/>
      <x v="49"/>
      <x v="47"/>
      <x/>
    </i>
    <i r="5">
      <x v="50"/>
      <x v="48"/>
      <x/>
    </i>
    <i r="2">
      <x v="24"/>
      <x v="2"/>
      <x/>
      <x v="48"/>
      <x v="46"/>
      <x/>
    </i>
    <i r="1">
      <x v="14"/>
      <x v="31"/>
      <x v="2"/>
      <x v="33"/>
      <x v="62"/>
      <x v="59"/>
      <x/>
    </i>
    <i r="2">
      <x v="32"/>
      <x v="2"/>
      <x v="33"/>
      <x v="63"/>
      <x v="60"/>
      <x/>
    </i>
    <i r="2">
      <x v="33"/>
      <x v="2"/>
      <x v="33"/>
      <x v="64"/>
      <x/>
      <x/>
    </i>
    <i r="1">
      <x v="23"/>
      <x v="18"/>
      <x v="2"/>
      <x v="29"/>
      <x v="102"/>
      <x v="97"/>
      <x/>
    </i>
    <i r="4">
      <x v="54"/>
      <x v="105"/>
      <x v="98"/>
      <x/>
    </i>
    <i r="2">
      <x v="24"/>
      <x v="2"/>
      <x/>
      <x v="96"/>
      <x v="92"/>
      <x/>
    </i>
    <i r="2">
      <x v="30"/>
      <x v="2"/>
      <x v="53"/>
      <x v="103"/>
      <x/>
      <x/>
    </i>
    <i r="1">
      <x v="107"/>
      <x/>
      <x v="5"/>
      <x v="194"/>
      <x v="409"/>
      <x v="386"/>
      <x/>
    </i>
    <i r="2">
      <x v="4"/>
      <x/>
      <x v="200"/>
      <x v="417"/>
      <x v="394"/>
      <x/>
    </i>
    <i r="2">
      <x v="8"/>
      <x v="9"/>
      <x v="197"/>
      <x v="412"/>
      <x v="389"/>
      <x/>
    </i>
    <i r="5">
      <x v="413"/>
      <x v="390"/>
      <x/>
    </i>
    <i r="5">
      <x v="414"/>
      <x v="391"/>
      <x/>
    </i>
    <i r="2">
      <x v="21"/>
      <x v="5"/>
      <x v="203"/>
      <x v="420"/>
      <x v="397"/>
      <x/>
    </i>
    <i r="4">
      <x v="205"/>
      <x v="422"/>
      <x v="399"/>
      <x/>
    </i>
    <i r="2">
      <x v="33"/>
      <x v="5"/>
      <x v="199"/>
      <x v="416"/>
      <x v="393"/>
      <x/>
    </i>
    <i r="2">
      <x v="54"/>
      <x v="8"/>
      <x v="201"/>
      <x v="418"/>
      <x v="395"/>
      <x/>
    </i>
    <i r="2">
      <x v="76"/>
      <x v="11"/>
      <x v="204"/>
      <x v="421"/>
      <x v="398"/>
      <x/>
    </i>
    <i r="5">
      <x v="423"/>
      <x v="400"/>
      <x/>
    </i>
    <i r="2">
      <x v="77"/>
      <x v="7"/>
      <x v="195"/>
      <x v="410"/>
      <x v="387"/>
      <x/>
    </i>
    <i r="2">
      <x v="79"/>
      <x v="5"/>
      <x v="207"/>
      <x v="425"/>
      <x v="402"/>
      <x/>
    </i>
    <i r="4">
      <x v="208"/>
      <x v="426"/>
      <x v="403"/>
      <x/>
    </i>
    <i r="3">
      <x v="10"/>
      <x v="198"/>
      <x v="415"/>
      <x v="392"/>
      <x/>
    </i>
    <i r="3">
      <x v="12"/>
      <x v="206"/>
      <x v="424"/>
      <x v="401"/>
      <x/>
    </i>
    <i r="2">
      <x v="80"/>
      <x v="5"/>
      <x v="202"/>
      <x v="419"/>
      <x v="396"/>
      <x/>
    </i>
    <i r="2">
      <x v="81"/>
      <x v="5"/>
      <x v="209"/>
      <x v="427"/>
      <x/>
      <x/>
    </i>
    <i r="1">
      <x v="108"/>
      <x v="78"/>
      <x v="5"/>
      <x v="196"/>
      <x v="411"/>
      <x v="388"/>
      <x/>
    </i>
    <i t="grand">
      <x/>
    </i>
  </rowItems>
  <colItems count="1">
    <i/>
  </colItems>
  <pageFields count="1">
    <pageField fld="2" hier="-1"/>
  </pageFields>
  <formats count="570">
    <format dxfId="585">
      <pivotArea type="origin" dataOnly="0" labelOnly="1" outline="0" offset="H1" fieldPosition="0"/>
    </format>
    <format dxfId="584">
      <pivotArea field="12" type="button" dataOnly="0" labelOnly="1" outline="0" axis="axisRow" fieldPosition="7"/>
    </format>
    <format dxfId="583">
      <pivotArea dataOnly="0" labelOnly="1" grandRow="1" outline="0" offset="IV256" fieldPosition="0"/>
    </format>
    <format dxfId="582">
      <pivotArea dataOnly="0" labelOnly="1" outline="0" fieldPosition="0">
        <references count="8">
          <reference field="1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1"/>
          </reference>
          <reference field="7" count="1" selected="0">
            <x v="6"/>
          </reference>
          <reference field="8" count="1" selected="0">
            <x v="3"/>
          </reference>
          <reference field="9" count="1" selected="0">
            <x v="2"/>
          </reference>
          <reference field="12" count="1">
            <x v="0"/>
          </reference>
        </references>
      </pivotArea>
    </format>
    <format dxfId="581">
      <pivotArea dataOnly="0" labelOnly="1" outline="0" fieldPosition="0">
        <references count="8">
          <reference field="1" count="1" selected="0">
            <x v="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6"/>
          </reference>
          <reference field="8" count="1" selected="0">
            <x v="3"/>
          </reference>
          <reference field="9" count="1" selected="0">
            <x v="2"/>
          </reference>
          <reference field="12" count="1">
            <x v="0"/>
          </reference>
        </references>
      </pivotArea>
    </format>
    <format dxfId="580">
      <pivotArea dataOnly="0" labelOnly="1" outline="0" fieldPosition="0">
        <references count="8">
          <reference field="1" count="1" selected="0">
            <x v="0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3"/>
          </reference>
          <reference field="7" count="1" selected="0">
            <x v="6"/>
          </reference>
          <reference field="8" count="1" selected="0">
            <x v="3"/>
          </reference>
          <reference field="9" count="1" selected="0">
            <x v="2"/>
          </reference>
          <reference field="12" count="1">
            <x v="0"/>
          </reference>
        </references>
      </pivotArea>
    </format>
    <format dxfId="579">
      <pivotArea dataOnly="0" labelOnly="1" outline="0" fieldPosition="0">
        <references count="8">
          <reference field="1" count="1" selected="0">
            <x v="0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4"/>
          </reference>
          <reference field="7" count="1" selected="0">
            <x v="6"/>
          </reference>
          <reference field="8" count="1" selected="0">
            <x v="3"/>
          </reference>
          <reference field="9" count="1" selected="0">
            <x v="2"/>
          </reference>
          <reference field="12" count="1">
            <x v="0"/>
          </reference>
        </references>
      </pivotArea>
    </format>
    <format dxfId="578">
      <pivotArea dataOnly="0" labelOnly="1" outline="0" fieldPosition="0">
        <references count="8">
          <reference field="1" count="1" selected="0">
            <x v="0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5"/>
          </reference>
          <reference field="7" count="1" selected="0">
            <x v="6"/>
          </reference>
          <reference field="8" count="1" selected="0">
            <x v="3"/>
          </reference>
          <reference field="9" count="1" selected="0">
            <x v="2"/>
          </reference>
          <reference field="12" count="1">
            <x v="0"/>
          </reference>
        </references>
      </pivotArea>
    </format>
    <format dxfId="577">
      <pivotArea dataOnly="0" labelOnly="1" outline="0" fieldPosition="0">
        <references count="8">
          <reference field="1" count="1" selected="0">
            <x v="0"/>
          </reference>
          <reference field="4" count="1" selected="0">
            <x v="5"/>
          </reference>
          <reference field="5" count="1" selected="0">
            <x v="5"/>
          </reference>
          <reference field="6" count="1" selected="0">
            <x v="6"/>
          </reference>
          <reference field="7" count="1" selected="0">
            <x v="6"/>
          </reference>
          <reference field="8" count="1" selected="0">
            <x v="3"/>
          </reference>
          <reference field="9" count="1" selected="0">
            <x v="2"/>
          </reference>
          <reference field="12" count="1">
            <x v="0"/>
          </reference>
        </references>
      </pivotArea>
    </format>
    <format dxfId="576">
      <pivotArea dataOnly="0" labelOnly="1" outline="0" fieldPosition="0">
        <references count="8">
          <reference field="1" count="1" selected="0">
            <x v="0"/>
          </reference>
          <reference field="4" count="1" selected="0">
            <x v="6"/>
          </reference>
          <reference field="5" count="1" selected="0">
            <x v="6"/>
          </reference>
          <reference field="6" count="1" selected="0">
            <x v="7"/>
          </reference>
          <reference field="7" count="1" selected="0">
            <x v="6"/>
          </reference>
          <reference field="8" count="1" selected="0">
            <x v="3"/>
          </reference>
          <reference field="9" count="1" selected="0">
            <x v="2"/>
          </reference>
          <reference field="12" count="1">
            <x v="0"/>
          </reference>
        </references>
      </pivotArea>
    </format>
    <format dxfId="575">
      <pivotArea dataOnly="0" labelOnly="1" outline="0" fieldPosition="0">
        <references count="8">
          <reference field="1" count="1" selected="0">
            <x v="0"/>
          </reference>
          <reference field="4" count="1" selected="0">
            <x v="7"/>
          </reference>
          <reference field="5" count="1" selected="0">
            <x v="6"/>
          </reference>
          <reference field="6" count="1" selected="0">
            <x v="8"/>
          </reference>
          <reference field="7" count="1" selected="0">
            <x v="20"/>
          </reference>
          <reference field="8" count="1" selected="0">
            <x v="4"/>
          </reference>
          <reference field="9" count="1" selected="0">
            <x v="2"/>
          </reference>
          <reference field="12" count="1">
            <x v="0"/>
          </reference>
        </references>
      </pivotArea>
    </format>
    <format dxfId="574">
      <pivotArea dataOnly="0" labelOnly="1" outline="0" fieldPosition="0">
        <references count="8">
          <reference field="1" count="1" selected="0">
            <x v="0"/>
          </reference>
          <reference field="4" count="1" selected="0">
            <x v="8"/>
          </reference>
          <reference field="5" count="1" selected="0">
            <x v="7"/>
          </reference>
          <reference field="6" count="1" selected="0">
            <x v="9"/>
          </reference>
          <reference field="7" count="1" selected="0">
            <x v="6"/>
          </reference>
          <reference field="8" count="1" selected="0">
            <x v="3"/>
          </reference>
          <reference field="9" count="1" selected="0">
            <x v="2"/>
          </reference>
          <reference field="12" count="1">
            <x v="0"/>
          </reference>
        </references>
      </pivotArea>
    </format>
    <format dxfId="573">
      <pivotArea dataOnly="0" labelOnly="1" outline="0" fieldPosition="0">
        <references count="8">
          <reference field="1" count="1" selected="0">
            <x v="0"/>
          </reference>
          <reference field="4" count="1" selected="0">
            <x v="9"/>
          </reference>
          <reference field="5" count="1" selected="0">
            <x v="7"/>
          </reference>
          <reference field="6" count="1" selected="0">
            <x v="10"/>
          </reference>
          <reference field="7" count="1" selected="0">
            <x v="20"/>
          </reference>
          <reference field="8" count="1" selected="0">
            <x v="4"/>
          </reference>
          <reference field="9" count="1" selected="0">
            <x v="2"/>
          </reference>
          <reference field="12" count="1">
            <x v="0"/>
          </reference>
        </references>
      </pivotArea>
    </format>
    <format dxfId="572">
      <pivotArea dataOnly="0" labelOnly="1" outline="0" fieldPosition="0">
        <references count="8">
          <reference field="1" count="1" selected="0">
            <x v="0"/>
          </reference>
          <reference field="4" count="1" selected="0">
            <x v="10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6"/>
          </reference>
          <reference field="8" count="1" selected="0">
            <x v="3"/>
          </reference>
          <reference field="9" count="1" selected="0">
            <x v="2"/>
          </reference>
          <reference field="12" count="1">
            <x v="0"/>
          </reference>
        </references>
      </pivotArea>
    </format>
    <format dxfId="571">
      <pivotArea dataOnly="0" labelOnly="1" outline="0" fieldPosition="0">
        <references count="8">
          <reference field="1" count="1" selected="0">
            <x v="0"/>
          </reference>
          <reference field="4" count="1" selected="0">
            <x v="11"/>
          </reference>
          <reference field="5" count="1" selected="0">
            <x v="8"/>
          </reference>
          <reference field="6" count="1" selected="0">
            <x v="12"/>
          </reference>
          <reference field="7" count="1" selected="0">
            <x v="20"/>
          </reference>
          <reference field="8" count="1" selected="0">
            <x v="4"/>
          </reference>
          <reference field="9" count="1" selected="0">
            <x v="2"/>
          </reference>
          <reference field="12" count="1">
            <x v="0"/>
          </reference>
        </references>
      </pivotArea>
    </format>
    <format dxfId="570">
      <pivotArea dataOnly="0" labelOnly="1" outline="0" fieldPosition="0">
        <references count="8">
          <reference field="1" count="1" selected="0">
            <x v="0"/>
          </reference>
          <reference field="4" count="1" selected="0">
            <x v="12"/>
          </reference>
          <reference field="5" count="1" selected="0">
            <x v="9"/>
          </reference>
          <reference field="6" count="1" selected="0">
            <x v="13"/>
          </reference>
          <reference field="7" count="1" selected="0">
            <x v="7"/>
          </reference>
          <reference field="8" count="1" selected="0">
            <x v="5"/>
          </reference>
          <reference field="9" count="1" selected="0">
            <x v="2"/>
          </reference>
          <reference field="12" count="1">
            <x v="0"/>
          </reference>
        </references>
      </pivotArea>
    </format>
    <format dxfId="569">
      <pivotArea dataOnly="0" labelOnly="1" outline="0" fieldPosition="0">
        <references count="8">
          <reference field="1" count="1" selected="0">
            <x v="0"/>
          </reference>
          <reference field="4" count="1" selected="0">
            <x v="14"/>
          </reference>
          <reference field="5" count="1" selected="0">
            <x v="9"/>
          </reference>
          <reference field="6" count="1" selected="0">
            <x v="15"/>
          </reference>
          <reference field="7" count="1" selected="0">
            <x v="20"/>
          </reference>
          <reference field="8" count="1" selected="0">
            <x v="7"/>
          </reference>
          <reference field="9" count="1" selected="0">
            <x v="2"/>
          </reference>
          <reference field="12" count="1">
            <x v="0"/>
          </reference>
        </references>
      </pivotArea>
    </format>
    <format dxfId="568">
      <pivotArea dataOnly="0" labelOnly="1" outline="0" fieldPosition="0">
        <references count="8">
          <reference field="1" count="1" selected="0">
            <x v="0"/>
          </reference>
          <reference field="4" count="1" selected="0">
            <x v="13"/>
          </reference>
          <reference field="5" count="1" selected="0">
            <x v="9"/>
          </reference>
          <reference field="6" count="1" selected="0">
            <x v="14"/>
          </reference>
          <reference field="7" count="1" selected="0">
            <x v="21"/>
          </reference>
          <reference field="8" count="1" selected="0">
            <x v="6"/>
          </reference>
          <reference field="9" count="1" selected="0">
            <x v="2"/>
          </reference>
          <reference field="12" count="1">
            <x v="0"/>
          </reference>
        </references>
      </pivotArea>
    </format>
    <format dxfId="567">
      <pivotArea dataOnly="0" labelOnly="1" outline="0" fieldPosition="0">
        <references count="8">
          <reference field="1" count="1" selected="0">
            <x v="0"/>
          </reference>
          <reference field="4" count="1" selected="0">
            <x v="16"/>
          </reference>
          <reference field="5" count="1" selected="0">
            <x v="10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8"/>
          </reference>
          <reference field="9" count="1" selected="0">
            <x v="2"/>
          </reference>
          <reference field="12" count="1">
            <x v="0"/>
          </reference>
        </references>
      </pivotArea>
    </format>
    <format dxfId="566">
      <pivotArea dataOnly="0" labelOnly="1" outline="0" fieldPosition="0">
        <references count="8">
          <reference field="1" count="1" selected="0">
            <x v="0"/>
          </reference>
          <reference field="4" count="1" selected="0">
            <x v="18"/>
          </reference>
          <reference field="5" count="1" selected="0">
            <x v="10"/>
          </reference>
          <reference field="6" count="1" selected="0">
            <x v="17"/>
          </reference>
          <reference field="7" count="1" selected="0">
            <x v="4"/>
          </reference>
          <reference field="8" count="1" selected="0">
            <x v="10"/>
          </reference>
          <reference field="9" count="1" selected="0">
            <x v="2"/>
          </reference>
          <reference field="12" count="1">
            <x v="0"/>
          </reference>
        </references>
      </pivotArea>
    </format>
    <format dxfId="565">
      <pivotArea dataOnly="0" labelOnly="1" outline="0" fieldPosition="0">
        <references count="8">
          <reference field="1" count="1" selected="0">
            <x v="0"/>
          </reference>
          <reference field="4" count="1" selected="0">
            <x v="15"/>
          </reference>
          <reference field="5" count="1" selected="0">
            <x v="10"/>
          </reference>
          <reference field="6" count="1" selected="0">
            <x v="16"/>
          </reference>
          <reference field="7" count="1" selected="0">
            <x v="10"/>
          </reference>
          <reference field="8" count="1" selected="0">
            <x v="1"/>
          </reference>
          <reference field="9" count="1" selected="0">
            <x v="2"/>
          </reference>
          <reference field="12" count="1">
            <x v="0"/>
          </reference>
        </references>
      </pivotArea>
    </format>
    <format dxfId="564">
      <pivotArea dataOnly="0" labelOnly="1" outline="0" fieldPosition="0">
        <references count="8">
          <reference field="1" count="1" selected="0">
            <x v="0"/>
          </reference>
          <reference field="4" count="1" selected="0">
            <x v="19"/>
          </reference>
          <reference field="5" count="1" selected="0">
            <x v="10"/>
          </reference>
          <reference field="6" count="1" selected="0">
            <x v="18"/>
          </reference>
          <reference field="7" count="1" selected="0">
            <x v="14"/>
          </reference>
          <reference field="8" count="1" selected="0">
            <x v="11"/>
          </reference>
          <reference field="9" count="1" selected="0">
            <x v="2"/>
          </reference>
          <reference field="12" count="1">
            <x v="0"/>
          </reference>
        </references>
      </pivotArea>
    </format>
    <format dxfId="563">
      <pivotArea dataOnly="0" labelOnly="1" outline="0" fieldPosition="0">
        <references count="8">
          <reference field="1" count="1" selected="0">
            <x v="0"/>
          </reference>
          <reference field="4" count="1" selected="0">
            <x v="21"/>
          </reference>
          <reference field="5" count="1" selected="0">
            <x v="10"/>
          </reference>
          <reference field="6" count="1" selected="0">
            <x v="20"/>
          </reference>
          <reference field="7" count="1" selected="0">
            <x v="18"/>
          </reference>
          <reference field="8" count="1" selected="0">
            <x v="13"/>
          </reference>
          <reference field="9" count="1" selected="0">
            <x v="2"/>
          </reference>
          <reference field="12" count="1">
            <x v="0"/>
          </reference>
        </references>
      </pivotArea>
    </format>
    <format dxfId="562">
      <pivotArea dataOnly="0" labelOnly="1" outline="0" fieldPosition="0">
        <references count="8">
          <reference field="1" count="1" selected="0">
            <x v="0"/>
          </reference>
          <reference field="4" count="1" selected="0">
            <x v="17"/>
          </reference>
          <reference field="5" count="1" selected="0">
            <x v="10"/>
          </reference>
          <reference field="6" count="1" selected="0">
            <x v="0"/>
          </reference>
          <reference field="7" count="1" selected="0">
            <x v="22"/>
          </reference>
          <reference field="8" count="1" selected="0">
            <x v="9"/>
          </reference>
          <reference field="9" count="1" selected="0">
            <x v="2"/>
          </reference>
          <reference field="12" count="1">
            <x v="0"/>
          </reference>
        </references>
      </pivotArea>
    </format>
    <format dxfId="561">
      <pivotArea dataOnly="0" labelOnly="1" outline="0" fieldPosition="0">
        <references count="8">
          <reference field="1" count="1" selected="0">
            <x v="0"/>
          </reference>
          <reference field="4" count="1" selected="0">
            <x v="20"/>
          </reference>
          <reference field="5" count="1" selected="0">
            <x v="10"/>
          </reference>
          <reference field="6" count="1" selected="0">
            <x v="19"/>
          </reference>
          <reference field="7" count="1" selected="0">
            <x v="23"/>
          </reference>
          <reference field="8" count="1" selected="0">
            <x v="12"/>
          </reference>
          <reference field="9" count="1" selected="0">
            <x v="2"/>
          </reference>
          <reference field="12" count="1">
            <x v="0"/>
          </reference>
        </references>
      </pivotArea>
    </format>
    <format dxfId="560">
      <pivotArea dataOnly="0" labelOnly="1" outline="0" fieldPosition="0">
        <references count="8">
          <reference field="1" count="1" selected="0">
            <x v="0"/>
          </reference>
          <reference field="4" count="1" selected="0">
            <x v="22"/>
          </reference>
          <reference field="5" count="1" selected="0">
            <x v="10"/>
          </reference>
          <reference field="6" count="1" selected="0">
            <x v="0"/>
          </reference>
          <reference field="7" count="1" selected="0">
            <x v="24"/>
          </reference>
          <reference field="8" count="1" selected="0">
            <x v="14"/>
          </reference>
          <reference field="9" count="1" selected="0">
            <x v="2"/>
          </reference>
          <reference field="12" count="1">
            <x v="0"/>
          </reference>
        </references>
      </pivotArea>
    </format>
    <format dxfId="559">
      <pivotArea dataOnly="0" labelOnly="1" outline="0" fieldPosition="0">
        <references count="8">
          <reference field="1" count="1" selected="0">
            <x v="0"/>
          </reference>
          <reference field="4" count="1" selected="0">
            <x v="28"/>
          </reference>
          <reference field="5" count="1" selected="0">
            <x v="11"/>
          </reference>
          <reference field="6" count="1" selected="0">
            <x v="26"/>
          </reference>
          <reference field="7" count="1" selected="0">
            <x v="4"/>
          </reference>
          <reference field="8" count="1" selected="0">
            <x v="18"/>
          </reference>
          <reference field="9" count="1" selected="0">
            <x v="2"/>
          </reference>
          <reference field="12" count="1">
            <x v="0"/>
          </reference>
        </references>
      </pivotArea>
    </format>
    <format dxfId="558">
      <pivotArea dataOnly="0" labelOnly="1" outline="0" fieldPosition="0">
        <references count="8">
          <reference field="1" count="1" selected="0">
            <x v="0"/>
          </reference>
          <reference field="4" count="1" selected="0">
            <x v="29"/>
          </reference>
          <reference field="5" count="1" selected="0">
            <x v="11"/>
          </reference>
          <reference field="6" count="1" selected="0">
            <x v="27"/>
          </reference>
          <reference field="7" count="1" selected="0">
            <x v="4"/>
          </reference>
          <reference field="8" count="1" selected="0">
            <x v="18"/>
          </reference>
          <reference field="9" count="1" selected="0">
            <x v="2"/>
          </reference>
          <reference field="12" count="1">
            <x v="0"/>
          </reference>
        </references>
      </pivotArea>
    </format>
    <format dxfId="557">
      <pivotArea dataOnly="0" labelOnly="1" outline="0" fieldPosition="0">
        <references count="8">
          <reference field="1" count="1" selected="0">
            <x v="0"/>
          </reference>
          <reference field="4" count="1" selected="0">
            <x v="30"/>
          </reference>
          <reference field="5" count="1" selected="0">
            <x v="11"/>
          </reference>
          <reference field="6" count="1" selected="0">
            <x v="28"/>
          </reference>
          <reference field="7" count="1" selected="0">
            <x v="4"/>
          </reference>
          <reference field="8" count="1" selected="0">
            <x v="18"/>
          </reference>
          <reference field="9" count="1" selected="0">
            <x v="2"/>
          </reference>
          <reference field="12" count="1">
            <x v="0"/>
          </reference>
        </references>
      </pivotArea>
    </format>
    <format dxfId="556">
      <pivotArea dataOnly="0" labelOnly="1" outline="0" fieldPosition="0">
        <references count="8">
          <reference field="1" count="1" selected="0">
            <x v="0"/>
          </reference>
          <reference field="4" count="1" selected="0">
            <x v="25"/>
          </reference>
          <reference field="5" count="1" selected="0">
            <x v="11"/>
          </reference>
          <reference field="6" count="1" selected="0">
            <x v="23"/>
          </reference>
          <reference field="7" count="1" selected="0">
            <x v="14"/>
          </reference>
          <reference field="8" count="1" selected="0">
            <x v="16"/>
          </reference>
          <reference field="9" count="1" selected="0">
            <x v="2"/>
          </reference>
          <reference field="12" count="1">
            <x v="0"/>
          </reference>
        </references>
      </pivotArea>
    </format>
    <format dxfId="555">
      <pivotArea dataOnly="0" labelOnly="1" outline="0" fieldPosition="0">
        <references count="8">
          <reference field="1" count="1" selected="0">
            <x v="0"/>
          </reference>
          <reference field="4" count="1" selected="0">
            <x v="23"/>
          </reference>
          <reference field="5" count="1" selected="0">
            <x v="11"/>
          </reference>
          <reference field="6" count="1" selected="0">
            <x v="21"/>
          </reference>
          <reference field="7" count="1" selected="0">
            <x v="17"/>
          </reference>
          <reference field="8" count="1" selected="0">
            <x v="15"/>
          </reference>
          <reference field="9" count="1" selected="0">
            <x v="2"/>
          </reference>
          <reference field="12" count="1">
            <x v="0"/>
          </reference>
        </references>
      </pivotArea>
    </format>
    <format dxfId="554">
      <pivotArea dataOnly="0" labelOnly="1" outline="0" fieldPosition="0">
        <references count="8">
          <reference field="1" count="1" selected="0">
            <x v="0"/>
          </reference>
          <reference field="4" count="1" selected="0">
            <x v="24"/>
          </reference>
          <reference field="5" count="1" selected="0">
            <x v="11"/>
          </reference>
          <reference field="6" count="1" selected="0">
            <x v="22"/>
          </reference>
          <reference field="7" count="1" selected="0">
            <x v="18"/>
          </reference>
          <reference field="8" count="1" selected="0">
            <x v="13"/>
          </reference>
          <reference field="9" count="1" selected="0">
            <x v="2"/>
          </reference>
          <reference field="12" count="1">
            <x v="0"/>
          </reference>
        </references>
      </pivotArea>
    </format>
    <format dxfId="553">
      <pivotArea dataOnly="0" labelOnly="1" outline="0" fieldPosition="0">
        <references count="8">
          <reference field="1" count="1" selected="0">
            <x v="0"/>
          </reference>
          <reference field="4" count="1" selected="0">
            <x v="32"/>
          </reference>
          <reference field="5" count="1" selected="0">
            <x v="11"/>
          </reference>
          <reference field="6" count="1" selected="0">
            <x v="30"/>
          </reference>
          <reference field="7" count="1" selected="0">
            <x v="24"/>
          </reference>
          <reference field="8" count="1" selected="0">
            <x v="20"/>
          </reference>
          <reference field="9" count="1" selected="0">
            <x v="2"/>
          </reference>
          <reference field="12" count="1">
            <x v="0"/>
          </reference>
        </references>
      </pivotArea>
    </format>
    <format dxfId="552">
      <pivotArea dataOnly="0" labelOnly="1" outline="0" fieldPosition="0">
        <references count="8">
          <reference field="1" count="1" selected="0">
            <x v="0"/>
          </reference>
          <reference field="4" count="1" selected="0">
            <x v="33"/>
          </reference>
          <reference field="5" count="1" selected="0">
            <x v="11"/>
          </reference>
          <reference field="6" count="1" selected="0">
            <x v="31"/>
          </reference>
          <reference field="7" count="1" selected="0">
            <x v="24"/>
          </reference>
          <reference field="8" count="1" selected="0">
            <x v="21"/>
          </reference>
          <reference field="9" count="1" selected="0">
            <x v="2"/>
          </reference>
          <reference field="12" count="1">
            <x v="0"/>
          </reference>
        </references>
      </pivotArea>
    </format>
    <format dxfId="551">
      <pivotArea dataOnly="0" labelOnly="1" outline="0" fieldPosition="0">
        <references count="8">
          <reference field="1" count="1" selected="0">
            <x v="0"/>
          </reference>
          <reference field="4" count="1" selected="0">
            <x v="35"/>
          </reference>
          <reference field="5" count="1" selected="0">
            <x v="11"/>
          </reference>
          <reference field="6" count="1" selected="0">
            <x v="33"/>
          </reference>
          <reference field="7" count="1" selected="0">
            <x v="24"/>
          </reference>
          <reference field="8" count="1" selected="0">
            <x v="23"/>
          </reference>
          <reference field="9" count="1" selected="0">
            <x v="2"/>
          </reference>
          <reference field="12" count="1">
            <x v="0"/>
          </reference>
        </references>
      </pivotArea>
    </format>
    <format dxfId="550">
      <pivotArea dataOnly="0" labelOnly="1" outline="0" fieldPosition="0">
        <references count="8">
          <reference field="1" count="1" selected="0">
            <x v="0"/>
          </reference>
          <reference field="4" count="1" selected="0">
            <x v="26"/>
          </reference>
          <reference field="5" count="1" selected="0">
            <x v="11"/>
          </reference>
          <reference field="6" count="1" selected="0">
            <x v="24"/>
          </reference>
          <reference field="7" count="1" selected="0">
            <x v="25"/>
          </reference>
          <reference field="8" count="1" selected="0">
            <x v="16"/>
          </reference>
          <reference field="9" count="1" selected="0">
            <x v="2"/>
          </reference>
          <reference field="12" count="1">
            <x v="0"/>
          </reference>
        </references>
      </pivotArea>
    </format>
    <format dxfId="549">
      <pivotArea dataOnly="0" labelOnly="1" outline="0" fieldPosition="0">
        <references count="8">
          <reference field="1" count="1" selected="0">
            <x v="0"/>
          </reference>
          <reference field="4" count="1" selected="0">
            <x v="27"/>
          </reference>
          <reference field="5" count="1" selected="0">
            <x v="11"/>
          </reference>
          <reference field="6" count="1" selected="0">
            <x v="25"/>
          </reference>
          <reference field="7" count="1" selected="0">
            <x v="26"/>
          </reference>
          <reference field="8" count="1" selected="0">
            <x v="17"/>
          </reference>
          <reference field="9" count="1" selected="0">
            <x v="2"/>
          </reference>
          <reference field="12" count="1">
            <x v="0"/>
          </reference>
        </references>
      </pivotArea>
    </format>
    <format dxfId="548">
      <pivotArea dataOnly="0" labelOnly="1" outline="0" fieldPosition="0">
        <references count="8">
          <reference field="1" count="1" selected="0">
            <x v="0"/>
          </reference>
          <reference field="4" count="1" selected="0">
            <x v="31"/>
          </reference>
          <reference field="5" count="1" selected="0">
            <x v="11"/>
          </reference>
          <reference field="6" count="1" selected="0">
            <x v="29"/>
          </reference>
          <reference field="7" count="1" selected="0">
            <x v="27"/>
          </reference>
          <reference field="8" count="1" selected="0">
            <x v="19"/>
          </reference>
          <reference field="9" count="1" selected="0">
            <x v="2"/>
          </reference>
          <reference field="12" count="1">
            <x v="0"/>
          </reference>
        </references>
      </pivotArea>
    </format>
    <format dxfId="547">
      <pivotArea dataOnly="0" labelOnly="1" outline="0" fieldPosition="0">
        <references count="8">
          <reference field="1" count="1" selected="0">
            <x v="0"/>
          </reference>
          <reference field="4" count="1" selected="0">
            <x v="34"/>
          </reference>
          <reference field="5" count="1" selected="0">
            <x v="11"/>
          </reference>
          <reference field="6" count="1" selected="0">
            <x v="32"/>
          </reference>
          <reference field="7" count="1" selected="0">
            <x v="28"/>
          </reference>
          <reference field="8" count="1" selected="0">
            <x v="22"/>
          </reference>
          <reference field="9" count="1" selected="0">
            <x v="2"/>
          </reference>
          <reference field="12" count="1">
            <x v="0"/>
          </reference>
        </references>
      </pivotArea>
    </format>
    <format dxfId="546">
      <pivotArea dataOnly="0" labelOnly="1" outline="0" fieldPosition="0">
        <references count="8">
          <reference field="1" count="1" selected="0">
            <x v="0"/>
          </reference>
          <reference field="4" count="1" selected="0">
            <x v="36"/>
          </reference>
          <reference field="5" count="1" selected="0">
            <x v="12"/>
          </reference>
          <reference field="6" count="1" selected="0">
            <x v="34"/>
          </reference>
          <reference field="7" count="1" selected="0">
            <x v="2"/>
          </reference>
          <reference field="8" count="1" selected="0">
            <x v="0"/>
          </reference>
          <reference field="9" count="1" selected="0">
            <x v="2"/>
          </reference>
          <reference field="12" count="1">
            <x v="0"/>
          </reference>
        </references>
      </pivotArea>
    </format>
    <format dxfId="545">
      <pivotArea dataOnly="0" labelOnly="1" outline="0" fieldPosition="0">
        <references count="8">
          <reference field="1" count="1" selected="0">
            <x v="0"/>
          </reference>
          <reference field="4" count="1" selected="0">
            <x v="51"/>
          </reference>
          <reference field="5" count="1" selected="0">
            <x v="12"/>
          </reference>
          <reference field="6" count="1" selected="0">
            <x v="49"/>
          </reference>
          <reference field="7" count="1" selected="0">
            <x v="4"/>
          </reference>
          <reference field="8" count="1" selected="0">
            <x v="30"/>
          </reference>
          <reference field="9" count="1" selected="0">
            <x v="2"/>
          </reference>
          <reference field="12" count="1">
            <x v="0"/>
          </reference>
        </references>
      </pivotArea>
    </format>
    <format dxfId="544">
      <pivotArea dataOnly="0" labelOnly="1" outline="0" fieldPosition="0">
        <references count="8">
          <reference field="1" count="1" selected="0">
            <x v="0"/>
          </reference>
          <reference field="4" count="1" selected="0">
            <x v="52"/>
          </reference>
          <reference field="5" count="1" selected="0">
            <x v="12"/>
          </reference>
          <reference field="6" count="1" selected="0">
            <x v="50"/>
          </reference>
          <reference field="7" count="1" selected="0">
            <x v="4"/>
          </reference>
          <reference field="8" count="1" selected="0">
            <x v="30"/>
          </reference>
          <reference field="9" count="1" selected="0">
            <x v="2"/>
          </reference>
          <reference field="12" count="1">
            <x v="0"/>
          </reference>
        </references>
      </pivotArea>
    </format>
    <format dxfId="543">
      <pivotArea dataOnly="0" labelOnly="1" outline="0" fieldPosition="0">
        <references count="8">
          <reference field="1" count="1" selected="0">
            <x v="0"/>
          </reference>
          <reference field="4" count="1" selected="0">
            <x v="49"/>
          </reference>
          <reference field="5" count="1" selected="0">
            <x v="12"/>
          </reference>
          <reference field="6" count="1" selected="0">
            <x v="47"/>
          </reference>
          <reference field="7" count="1" selected="0">
            <x v="18"/>
          </reference>
          <reference field="8" count="1" selected="0">
            <x v="29"/>
          </reference>
          <reference field="9" count="1" selected="0">
            <x v="2"/>
          </reference>
          <reference field="12" count="1">
            <x v="0"/>
          </reference>
        </references>
      </pivotArea>
    </format>
    <format dxfId="542">
      <pivotArea dataOnly="0" labelOnly="1" outline="0" fieldPosition="0">
        <references count="8">
          <reference field="1" count="1" selected="0">
            <x v="0"/>
          </reference>
          <reference field="4" count="1" selected="0">
            <x v="50"/>
          </reference>
          <reference field="5" count="1" selected="0">
            <x v="12"/>
          </reference>
          <reference field="6" count="1" selected="0">
            <x v="48"/>
          </reference>
          <reference field="7" count="1" selected="0">
            <x v="18"/>
          </reference>
          <reference field="8" count="1" selected="0">
            <x v="29"/>
          </reference>
          <reference field="9" count="1" selected="0">
            <x v="2"/>
          </reference>
          <reference field="12" count="1">
            <x v="0"/>
          </reference>
        </references>
      </pivotArea>
    </format>
    <format dxfId="541">
      <pivotArea dataOnly="0" labelOnly="1" outline="0" fieldPosition="0">
        <references count="8">
          <reference field="1" count="1" selected="0">
            <x v="0"/>
          </reference>
          <reference field="4" count="1" selected="0">
            <x v="41"/>
          </reference>
          <reference field="5" count="1" selected="0">
            <x v="12"/>
          </reference>
          <reference field="6" count="1" selected="0">
            <x v="39"/>
          </reference>
          <reference field="7" count="1" selected="0">
            <x v="23"/>
          </reference>
          <reference field="8" count="1" selected="0">
            <x v="12"/>
          </reference>
          <reference field="9" count="1" selected="0">
            <x v="2"/>
          </reference>
          <reference field="12" count="1">
            <x v="0"/>
          </reference>
        </references>
      </pivotArea>
    </format>
    <format dxfId="540">
      <pivotArea dataOnly="0" labelOnly="1" outline="0" fieldPosition="0">
        <references count="8">
          <reference field="1" count="1" selected="0">
            <x v="0"/>
          </reference>
          <reference field="4" count="1" selected="0">
            <x v="46"/>
          </reference>
          <reference field="5" count="1" selected="0">
            <x v="12"/>
          </reference>
          <reference field="6" count="1" selected="0">
            <x v="44"/>
          </reference>
          <reference field="7" count="1" selected="0">
            <x v="23"/>
          </reference>
          <reference field="8" count="1" selected="0">
            <x v="12"/>
          </reference>
          <reference field="9" count="1" selected="0">
            <x v="2"/>
          </reference>
          <reference field="12" count="1">
            <x v="0"/>
          </reference>
        </references>
      </pivotArea>
    </format>
    <format dxfId="539">
      <pivotArea dataOnly="0" labelOnly="1" outline="0" fieldPosition="0">
        <references count="8">
          <reference field="1" count="1" selected="0">
            <x v="0"/>
          </reference>
          <reference field="4" count="1" selected="0">
            <x v="37"/>
          </reference>
          <reference field="5" count="1" selected="0">
            <x v="12"/>
          </reference>
          <reference field="6" count="1" selected="0">
            <x v="35"/>
          </reference>
          <reference field="7" count="1" selected="0">
            <x v="23"/>
          </reference>
          <reference field="8" count="1" selected="0">
            <x v="24"/>
          </reference>
          <reference field="9" count="1" selected="0">
            <x v="2"/>
          </reference>
          <reference field="12" count="1">
            <x v="0"/>
          </reference>
        </references>
      </pivotArea>
    </format>
    <format dxfId="538">
      <pivotArea dataOnly="0" labelOnly="1" outline="0" fieldPosition="0">
        <references count="8">
          <reference field="1" count="1" selected="0">
            <x v="0"/>
          </reference>
          <reference field="4" count="1" selected="0">
            <x v="38"/>
          </reference>
          <reference field="5" count="1" selected="0">
            <x v="12"/>
          </reference>
          <reference field="6" count="1" selected="0">
            <x v="36"/>
          </reference>
          <reference field="7" count="1" selected="0">
            <x v="23"/>
          </reference>
          <reference field="8" count="1" selected="0">
            <x v="24"/>
          </reference>
          <reference field="9" count="1" selected="0">
            <x v="2"/>
          </reference>
          <reference field="12" count="1">
            <x v="0"/>
          </reference>
        </references>
      </pivotArea>
    </format>
    <format dxfId="537">
      <pivotArea dataOnly="0" labelOnly="1" outline="0" fieldPosition="0">
        <references count="8">
          <reference field="1" count="1" selected="0">
            <x v="0"/>
          </reference>
          <reference field="4" count="1" selected="0">
            <x v="39"/>
          </reference>
          <reference field="5" count="1" selected="0">
            <x v="12"/>
          </reference>
          <reference field="6" count="1" selected="0">
            <x v="37"/>
          </reference>
          <reference field="7" count="1" selected="0">
            <x v="23"/>
          </reference>
          <reference field="8" count="1" selected="0">
            <x v="25"/>
          </reference>
          <reference field="9" count="1" selected="0">
            <x v="2"/>
          </reference>
          <reference field="12" count="1">
            <x v="0"/>
          </reference>
        </references>
      </pivotArea>
    </format>
    <format dxfId="536">
      <pivotArea dataOnly="0" labelOnly="1" outline="0" fieldPosition="0">
        <references count="8">
          <reference field="1" count="1" selected="0">
            <x v="0"/>
          </reference>
          <reference field="4" count="1" selected="0">
            <x v="40"/>
          </reference>
          <reference field="5" count="1" selected="0">
            <x v="12"/>
          </reference>
          <reference field="6" count="1" selected="0">
            <x v="38"/>
          </reference>
          <reference field="7" count="1" selected="0">
            <x v="23"/>
          </reference>
          <reference field="8" count="1" selected="0">
            <x v="25"/>
          </reference>
          <reference field="9" count="1" selected="0">
            <x v="2"/>
          </reference>
          <reference field="12" count="1">
            <x v="0"/>
          </reference>
        </references>
      </pivotArea>
    </format>
    <format dxfId="535">
      <pivotArea dataOnly="0" labelOnly="1" outline="0" fieldPosition="0">
        <references count="8">
          <reference field="1" count="1" selected="0">
            <x v="0"/>
          </reference>
          <reference field="4" count="1" selected="0">
            <x v="42"/>
          </reference>
          <reference field="5" count="1" selected="0">
            <x v="12"/>
          </reference>
          <reference field="6" count="1" selected="0">
            <x v="40"/>
          </reference>
          <reference field="7" count="1" selected="0">
            <x v="23"/>
          </reference>
          <reference field="8" count="1" selected="0">
            <x v="26"/>
          </reference>
          <reference field="9" count="1" selected="0">
            <x v="2"/>
          </reference>
          <reference field="12" count="1">
            <x v="0"/>
          </reference>
        </references>
      </pivotArea>
    </format>
    <format dxfId="534">
      <pivotArea dataOnly="0" labelOnly="1" outline="0" fieldPosition="0">
        <references count="8">
          <reference field="1" count="1" selected="0">
            <x v="0"/>
          </reference>
          <reference field="4" count="1" selected="0">
            <x v="43"/>
          </reference>
          <reference field="5" count="1" selected="0">
            <x v="12"/>
          </reference>
          <reference field="6" count="1" selected="0">
            <x v="41"/>
          </reference>
          <reference field="7" count="1" selected="0">
            <x v="23"/>
          </reference>
          <reference field="8" count="1" selected="0">
            <x v="26"/>
          </reference>
          <reference field="9" count="1" selected="0">
            <x v="2"/>
          </reference>
          <reference field="12" count="1">
            <x v="0"/>
          </reference>
        </references>
      </pivotArea>
    </format>
    <format dxfId="533">
      <pivotArea dataOnly="0" labelOnly="1" outline="0" fieldPosition="0">
        <references count="8">
          <reference field="1" count="1" selected="0">
            <x v="0"/>
          </reference>
          <reference field="4" count="1" selected="0">
            <x v="44"/>
          </reference>
          <reference field="5" count="1" selected="0">
            <x v="12"/>
          </reference>
          <reference field="6" count="1" selected="0">
            <x v="42"/>
          </reference>
          <reference field="7" count="1" selected="0">
            <x v="23"/>
          </reference>
          <reference field="8" count="1" selected="0">
            <x v="27"/>
          </reference>
          <reference field="9" count="1" selected="0">
            <x v="2"/>
          </reference>
          <reference field="12" count="1">
            <x v="0"/>
          </reference>
        </references>
      </pivotArea>
    </format>
    <format dxfId="532">
      <pivotArea dataOnly="0" labelOnly="1" outline="0" fieldPosition="0">
        <references count="8">
          <reference field="1" count="1" selected="0">
            <x v="0"/>
          </reference>
          <reference field="4" count="1" selected="0">
            <x v="45"/>
          </reference>
          <reference field="5" count="1" selected="0">
            <x v="12"/>
          </reference>
          <reference field="6" count="1" selected="0">
            <x v="43"/>
          </reference>
          <reference field="7" count="1" selected="0">
            <x v="23"/>
          </reference>
          <reference field="8" count="1" selected="0">
            <x v="27"/>
          </reference>
          <reference field="9" count="1" selected="0">
            <x v="2"/>
          </reference>
          <reference field="12" count="1">
            <x v="0"/>
          </reference>
        </references>
      </pivotArea>
    </format>
    <format dxfId="531">
      <pivotArea dataOnly="0" labelOnly="1" outline="0" fieldPosition="0">
        <references count="8">
          <reference field="1" count="1" selected="0">
            <x v="0"/>
          </reference>
          <reference field="4" count="1" selected="0">
            <x v="48"/>
          </reference>
          <reference field="5" count="1" selected="0">
            <x v="12"/>
          </reference>
          <reference field="6" count="1" selected="0">
            <x v="46"/>
          </reference>
          <reference field="7" count="1" selected="0">
            <x v="24"/>
          </reference>
          <reference field="8" count="1" selected="0">
            <x v="0"/>
          </reference>
          <reference field="9" count="1" selected="0">
            <x v="2"/>
          </reference>
          <reference field="12" count="1">
            <x v="0"/>
          </reference>
        </references>
      </pivotArea>
    </format>
    <format dxfId="530">
      <pivotArea dataOnly="0" labelOnly="1" outline="0" fieldPosition="0">
        <references count="8">
          <reference field="1" count="1" selected="0">
            <x v="0"/>
          </reference>
          <reference field="4" count="1" selected="0">
            <x v="47"/>
          </reference>
          <reference field="5" count="1" selected="0">
            <x v="12"/>
          </reference>
          <reference field="6" count="1" selected="0">
            <x v="45"/>
          </reference>
          <reference field="7" count="1" selected="0">
            <x v="29"/>
          </reference>
          <reference field="8" count="1" selected="0">
            <x v="28"/>
          </reference>
          <reference field="9" count="1" selected="0">
            <x v="2"/>
          </reference>
          <reference field="12" count="1">
            <x v="0"/>
          </reference>
        </references>
      </pivotArea>
    </format>
    <format dxfId="529">
      <pivotArea dataOnly="0" labelOnly="1" outline="0" fieldPosition="0">
        <references count="8">
          <reference field="1" count="1" selected="0">
            <x v="0"/>
          </reference>
          <reference field="4" count="1" selected="0">
            <x v="55"/>
          </reference>
          <reference field="5" count="1" selected="0">
            <x v="13"/>
          </reference>
          <reference field="6" count="1" selected="0">
            <x v="53"/>
          </reference>
          <reference field="7" count="1" selected="0">
            <x v="4"/>
          </reference>
          <reference field="8" count="1" selected="0">
            <x v="18"/>
          </reference>
          <reference field="9" count="1" selected="0">
            <x v="2"/>
          </reference>
          <reference field="12" count="1">
            <x v="0"/>
          </reference>
        </references>
      </pivotArea>
    </format>
    <format dxfId="528">
      <pivotArea dataOnly="0" labelOnly="1" outline="0" fieldPosition="0">
        <references count="8">
          <reference field="1" count="1" selected="0">
            <x v="0"/>
          </reference>
          <reference field="4" count="1" selected="0">
            <x v="54"/>
          </reference>
          <reference field="5" count="1" selected="0">
            <x v="13"/>
          </reference>
          <reference field="6" count="1" selected="0">
            <x v="52"/>
          </reference>
          <reference field="7" count="1" selected="0">
            <x v="14"/>
          </reference>
          <reference field="8" count="1" selected="0">
            <x v="16"/>
          </reference>
          <reference field="9" count="1" selected="0">
            <x v="2"/>
          </reference>
          <reference field="12" count="1">
            <x v="0"/>
          </reference>
        </references>
      </pivotArea>
    </format>
    <format dxfId="527">
      <pivotArea dataOnly="0" labelOnly="1" outline="0" fieldPosition="0">
        <references count="8">
          <reference field="1" count="1" selected="0">
            <x v="0"/>
          </reference>
          <reference field="4" count="1" selected="0">
            <x v="53"/>
          </reference>
          <reference field="5" count="1" selected="0">
            <x v="13"/>
          </reference>
          <reference field="6" count="1" selected="0">
            <x v="51"/>
          </reference>
          <reference field="7" count="1" selected="0">
            <x v="17"/>
          </reference>
          <reference field="8" count="1" selected="0">
            <x v="15"/>
          </reference>
          <reference field="9" count="1" selected="0">
            <x v="2"/>
          </reference>
          <reference field="12" count="1">
            <x v="0"/>
          </reference>
        </references>
      </pivotArea>
    </format>
    <format dxfId="526">
      <pivotArea dataOnly="0" labelOnly="1" outline="0" fieldPosition="0">
        <references count="8">
          <reference field="1" count="1" selected="0">
            <x v="0"/>
          </reference>
          <reference field="4" count="1" selected="0">
            <x v="61"/>
          </reference>
          <reference field="5" count="1" selected="0">
            <x v="13"/>
          </reference>
          <reference field="6" count="1" selected="0">
            <x v="58"/>
          </reference>
          <reference field="7" count="1" selected="0">
            <x v="18"/>
          </reference>
          <reference field="8" count="1" selected="0">
            <x v="13"/>
          </reference>
          <reference field="9" count="1" selected="0">
            <x v="2"/>
          </reference>
          <reference field="12" count="1">
            <x v="0"/>
          </reference>
        </references>
      </pivotArea>
    </format>
    <format dxfId="525">
      <pivotArea dataOnly="0" labelOnly="1" outline="0" fieldPosition="0">
        <references count="8">
          <reference field="1" count="1" selected="0">
            <x v="0"/>
          </reference>
          <reference field="4" count="1" selected="0">
            <x v="56"/>
          </reference>
          <reference field="5" count="1" selected="0">
            <x v="13"/>
          </reference>
          <reference field="6" count="1" selected="0">
            <x v="54"/>
          </reference>
          <reference field="7" count="1" selected="0">
            <x v="18"/>
          </reference>
          <reference field="8" count="1" selected="0">
            <x v="31"/>
          </reference>
          <reference field="9" count="1" selected="0">
            <x v="2"/>
          </reference>
          <reference field="12" count="1">
            <x v="0"/>
          </reference>
        </references>
      </pivotArea>
    </format>
    <format dxfId="524">
      <pivotArea dataOnly="0" labelOnly="1" outline="0" fieldPosition="0">
        <references count="8">
          <reference field="1" count="1" selected="0">
            <x v="0"/>
          </reference>
          <reference field="4" count="1" selected="0">
            <x v="58"/>
          </reference>
          <reference field="5" count="1" selected="0">
            <x v="13"/>
          </reference>
          <reference field="6" count="1" selected="0">
            <x v="55"/>
          </reference>
          <reference field="7" count="1" selected="0">
            <x v="24"/>
          </reference>
          <reference field="8" count="1" selected="0">
            <x v="20"/>
          </reference>
          <reference field="9" count="1" selected="0">
            <x v="2"/>
          </reference>
          <reference field="12" count="1">
            <x v="0"/>
          </reference>
        </references>
      </pivotArea>
    </format>
    <format dxfId="523">
      <pivotArea dataOnly="0" labelOnly="1" outline="0" fieldPosition="0">
        <references count="8">
          <reference field="1" count="1" selected="0">
            <x v="0"/>
          </reference>
          <reference field="4" count="1" selected="0">
            <x v="60"/>
          </reference>
          <reference field="5" count="1" selected="0">
            <x v="13"/>
          </reference>
          <reference field="6" count="1" selected="0">
            <x v="57"/>
          </reference>
          <reference field="7" count="1" selected="0">
            <x v="24"/>
          </reference>
          <reference field="8" count="1" selected="0">
            <x v="21"/>
          </reference>
          <reference field="9" count="1" selected="0">
            <x v="2"/>
          </reference>
          <reference field="12" count="1">
            <x v="0"/>
          </reference>
        </references>
      </pivotArea>
    </format>
    <format dxfId="522">
      <pivotArea dataOnly="0" labelOnly="1" outline="0" fieldPosition="0">
        <references count="8">
          <reference field="1" count="1" selected="0">
            <x v="0"/>
          </reference>
          <reference field="4" count="1" selected="0">
            <x v="59"/>
          </reference>
          <reference field="5" count="1" selected="0">
            <x v="13"/>
          </reference>
          <reference field="6" count="1" selected="0">
            <x v="56"/>
          </reference>
          <reference field="7" count="1" selected="0">
            <x v="24"/>
          </reference>
          <reference field="8" count="1" selected="0">
            <x v="23"/>
          </reference>
          <reference field="9" count="1" selected="0">
            <x v="2"/>
          </reference>
          <reference field="12" count="1">
            <x v="0"/>
          </reference>
        </references>
      </pivotArea>
    </format>
    <format dxfId="521">
      <pivotArea dataOnly="0" labelOnly="1" outline="0" fieldPosition="0">
        <references count="8">
          <reference field="1" count="1" selected="0">
            <x v="0"/>
          </reference>
          <reference field="4" count="1" selected="0">
            <x v="57"/>
          </reference>
          <reference field="5" count="1" selected="0">
            <x v="13"/>
          </reference>
          <reference field="6" count="1" selected="0">
            <x v="0"/>
          </reference>
          <reference field="7" count="1" selected="0">
            <x v="30"/>
          </reference>
          <reference field="8" count="1" selected="0">
            <x v="32"/>
          </reference>
          <reference field="9" count="1" selected="0">
            <x v="2"/>
          </reference>
          <reference field="12" count="1">
            <x v="0"/>
          </reference>
        </references>
      </pivotArea>
    </format>
    <format dxfId="520">
      <pivotArea dataOnly="0" labelOnly="1" outline="0" fieldPosition="0">
        <references count="8">
          <reference field="1" count="1" selected="0">
            <x v="0"/>
          </reference>
          <reference field="4" count="1" selected="0">
            <x v="62"/>
          </reference>
          <reference field="5" count="1" selected="0">
            <x v="14"/>
          </reference>
          <reference field="6" count="1" selected="0">
            <x v="59"/>
          </reference>
          <reference field="7" count="1" selected="0">
            <x v="31"/>
          </reference>
          <reference field="8" count="1" selected="0">
            <x v="33"/>
          </reference>
          <reference field="9" count="1" selected="0">
            <x v="2"/>
          </reference>
          <reference field="12" count="1">
            <x v="0"/>
          </reference>
        </references>
      </pivotArea>
    </format>
    <format dxfId="519">
      <pivotArea dataOnly="0" labelOnly="1" outline="0" fieldPosition="0">
        <references count="8">
          <reference field="1" count="1" selected="0">
            <x v="0"/>
          </reference>
          <reference field="4" count="1" selected="0">
            <x v="63"/>
          </reference>
          <reference field="5" count="1" selected="0">
            <x v="14"/>
          </reference>
          <reference field="6" count="1" selected="0">
            <x v="60"/>
          </reference>
          <reference field="7" count="1" selected="0">
            <x v="32"/>
          </reference>
          <reference field="8" count="1" selected="0">
            <x v="33"/>
          </reference>
          <reference field="9" count="1" selected="0">
            <x v="2"/>
          </reference>
          <reference field="12" count="1">
            <x v="0"/>
          </reference>
        </references>
      </pivotArea>
    </format>
    <format dxfId="518">
      <pivotArea dataOnly="0" labelOnly="1" outline="0" fieldPosition="0">
        <references count="8">
          <reference field="1" count="1" selected="0">
            <x v="0"/>
          </reference>
          <reference field="4" count="1" selected="0">
            <x v="64"/>
          </reference>
          <reference field="5" count="1" selected="0">
            <x v="14"/>
          </reference>
          <reference field="6" count="1" selected="0">
            <x v="0"/>
          </reference>
          <reference field="7" count="1" selected="0">
            <x v="33"/>
          </reference>
          <reference field="8" count="1" selected="0">
            <x v="33"/>
          </reference>
          <reference field="9" count="1" selected="0">
            <x v="2"/>
          </reference>
          <reference field="12" count="1">
            <x v="0"/>
          </reference>
        </references>
      </pivotArea>
    </format>
    <format dxfId="517">
      <pivotArea dataOnly="0" labelOnly="1" outline="0" fieldPosition="0">
        <references count="8">
          <reference field="1" count="1" selected="0">
            <x v="0"/>
          </reference>
          <reference field="4" count="1" selected="0">
            <x v="65"/>
          </reference>
          <reference field="5" count="1" selected="0">
            <x v="15"/>
          </reference>
          <reference field="6" count="1" selected="0">
            <x v="61"/>
          </reference>
          <reference field="7" count="1" selected="0">
            <x v="6"/>
          </reference>
          <reference field="8" count="1" selected="0">
            <x v="34"/>
          </reference>
          <reference field="9" count="1" selected="0">
            <x v="2"/>
          </reference>
          <reference field="12" count="1">
            <x v="1"/>
          </reference>
        </references>
      </pivotArea>
    </format>
    <format dxfId="516">
      <pivotArea dataOnly="0" labelOnly="1" outline="0" fieldPosition="0">
        <references count="8">
          <reference field="1" count="1" selected="0">
            <x v="0"/>
          </reference>
          <reference field="4" count="1" selected="0">
            <x v="66"/>
          </reference>
          <reference field="5" count="1" selected="0">
            <x v="16"/>
          </reference>
          <reference field="6" count="1" selected="0">
            <x v="62"/>
          </reference>
          <reference field="7" count="1" selected="0">
            <x v="6"/>
          </reference>
          <reference field="8" count="1" selected="0">
            <x v="34"/>
          </reference>
          <reference field="9" count="1" selected="0">
            <x v="2"/>
          </reference>
          <reference field="12" count="1">
            <x v="1"/>
          </reference>
        </references>
      </pivotArea>
    </format>
    <format dxfId="515">
      <pivotArea dataOnly="0" labelOnly="1" outline="0" fieldPosition="0">
        <references count="8">
          <reference field="1" count="1" selected="0">
            <x v="0"/>
          </reference>
          <reference field="4" count="1" selected="0">
            <x v="68"/>
          </reference>
          <reference field="5" count="1" selected="0">
            <x v="17"/>
          </reference>
          <reference field="6" count="1" selected="0">
            <x v="64"/>
          </reference>
          <reference field="7" count="1" selected="0">
            <x v="3"/>
          </reference>
          <reference field="8" count="1" selected="0">
            <x v="36"/>
          </reference>
          <reference field="9" count="1" selected="0">
            <x v="2"/>
          </reference>
          <reference field="12" count="1">
            <x v="4"/>
          </reference>
        </references>
      </pivotArea>
    </format>
    <format dxfId="514">
      <pivotArea dataOnly="0" labelOnly="1" outline="0" fieldPosition="0">
        <references count="8">
          <reference field="1" count="1" selected="0">
            <x v="0"/>
          </reference>
          <reference field="4" count="1" selected="0">
            <x v="70"/>
          </reference>
          <reference field="5" count="1" selected="0">
            <x v="17"/>
          </reference>
          <reference field="6" count="1" selected="0">
            <x v="66"/>
          </reference>
          <reference field="7" count="1" selected="0">
            <x v="11"/>
          </reference>
          <reference field="8" count="1" selected="0">
            <x v="38"/>
          </reference>
          <reference field="9" count="1" selected="0">
            <x v="2"/>
          </reference>
          <reference field="12" count="1">
            <x v="4"/>
          </reference>
        </references>
      </pivotArea>
    </format>
    <format dxfId="513">
      <pivotArea dataOnly="0" labelOnly="1" outline="0" fieldPosition="0">
        <references count="8">
          <reference field="1" count="1" selected="0">
            <x v="0"/>
          </reference>
          <reference field="4" count="1" selected="0">
            <x v="72"/>
          </reference>
          <reference field="5" count="1" selected="0">
            <x v="17"/>
          </reference>
          <reference field="6" count="1" selected="0">
            <x v="68"/>
          </reference>
          <reference field="7" count="1" selected="0">
            <x v="15"/>
          </reference>
          <reference field="8" count="1" selected="0">
            <x v="40"/>
          </reference>
          <reference field="9" count="1" selected="0">
            <x v="2"/>
          </reference>
          <reference field="12" count="1">
            <x v="4"/>
          </reference>
        </references>
      </pivotArea>
    </format>
    <format dxfId="512">
      <pivotArea dataOnly="0" labelOnly="1" outline="0" fieldPosition="0">
        <references count="8">
          <reference field="1" count="1" selected="0">
            <x v="0"/>
          </reference>
          <reference field="4" count="1" selected="0">
            <x v="71"/>
          </reference>
          <reference field="5" count="1" selected="0">
            <x v="17"/>
          </reference>
          <reference field="6" count="1" selected="0">
            <x v="67"/>
          </reference>
          <reference field="7" count="1" selected="0">
            <x v="20"/>
          </reference>
          <reference field="8" count="1" selected="0">
            <x v="39"/>
          </reference>
          <reference field="9" count="1" selected="0">
            <x v="2"/>
          </reference>
          <reference field="12" count="1">
            <x v="4"/>
          </reference>
        </references>
      </pivotArea>
    </format>
    <format dxfId="511">
      <pivotArea dataOnly="0" labelOnly="1" outline="0" fieldPosition="0">
        <references count="8">
          <reference field="1" count="1" selected="0">
            <x v="0"/>
          </reference>
          <reference field="4" count="1" selected="0">
            <x v="67"/>
          </reference>
          <reference field="5" count="1" selected="0">
            <x v="17"/>
          </reference>
          <reference field="6" count="1" selected="0">
            <x v="63"/>
          </reference>
          <reference field="7" count="1" selected="0">
            <x v="34"/>
          </reference>
          <reference field="8" count="1" selected="0">
            <x v="35"/>
          </reference>
          <reference field="9" count="1" selected="0">
            <x v="2"/>
          </reference>
          <reference field="12" count="1">
            <x v="4"/>
          </reference>
        </references>
      </pivotArea>
    </format>
    <format dxfId="510">
      <pivotArea dataOnly="0" labelOnly="1" outline="0" fieldPosition="0">
        <references count="8">
          <reference field="1" count="1" selected="0">
            <x v="0"/>
          </reference>
          <reference field="4" count="1" selected="0">
            <x v="69"/>
          </reference>
          <reference field="5" count="1" selected="0">
            <x v="17"/>
          </reference>
          <reference field="6" count="1" selected="0">
            <x v="65"/>
          </reference>
          <reference field="7" count="1" selected="0">
            <x v="35"/>
          </reference>
          <reference field="8" count="1" selected="0">
            <x v="37"/>
          </reference>
          <reference field="9" count="1" selected="0">
            <x v="2"/>
          </reference>
          <reference field="12" count="1">
            <x v="4"/>
          </reference>
        </references>
      </pivotArea>
    </format>
    <format dxfId="509">
      <pivotArea dataOnly="0" labelOnly="1" outline="0" fieldPosition="0">
        <references count="8">
          <reference field="1" count="1" selected="0">
            <x v="0"/>
          </reference>
          <reference field="4" count="1" selected="0">
            <x v="74"/>
          </reference>
          <reference field="5" count="1" selected="0">
            <x v="18"/>
          </reference>
          <reference field="6" count="1" selected="0">
            <x v="70"/>
          </reference>
          <reference field="7" count="1" selected="0">
            <x v="3"/>
          </reference>
          <reference field="8" count="1" selected="0">
            <x v="36"/>
          </reference>
          <reference field="9" count="1" selected="0">
            <x v="2"/>
          </reference>
          <reference field="12" count="1">
            <x v="4"/>
          </reference>
        </references>
      </pivotArea>
    </format>
    <format dxfId="508">
      <pivotArea dataOnly="0" labelOnly="1" outline="0" fieldPosition="0">
        <references count="8">
          <reference field="1" count="1" selected="0">
            <x v="0"/>
          </reference>
          <reference field="4" count="1" selected="0">
            <x v="77"/>
          </reference>
          <reference field="5" count="1" selected="0">
            <x v="18"/>
          </reference>
          <reference field="6" count="1" selected="0">
            <x v="73"/>
          </reference>
          <reference field="7" count="1" selected="0">
            <x v="11"/>
          </reference>
          <reference field="8" count="1" selected="0">
            <x v="38"/>
          </reference>
          <reference field="9" count="1" selected="0">
            <x v="2"/>
          </reference>
          <reference field="12" count="1">
            <x v="4"/>
          </reference>
        </references>
      </pivotArea>
    </format>
    <format dxfId="507">
      <pivotArea dataOnly="0" labelOnly="1" outline="0" fieldPosition="0">
        <references count="8">
          <reference field="1" count="1" selected="0">
            <x v="0"/>
          </reference>
          <reference field="4" count="1" selected="0">
            <x v="76"/>
          </reference>
          <reference field="5" count="1" selected="0">
            <x v="18"/>
          </reference>
          <reference field="6" count="1" selected="0">
            <x v="72"/>
          </reference>
          <reference field="7" count="1" selected="0">
            <x v="15"/>
          </reference>
          <reference field="8" count="1" selected="0">
            <x v="40"/>
          </reference>
          <reference field="9" count="1" selected="0">
            <x v="2"/>
          </reference>
          <reference field="12" count="1">
            <x v="4"/>
          </reference>
        </references>
      </pivotArea>
    </format>
    <format dxfId="506">
      <pivotArea dataOnly="0" labelOnly="1" outline="0" fieldPosition="0">
        <references count="8">
          <reference field="1" count="1" selected="0">
            <x v="0"/>
          </reference>
          <reference field="4" count="1" selected="0">
            <x v="78"/>
          </reference>
          <reference field="5" count="1" selected="0">
            <x v="18"/>
          </reference>
          <reference field="6" count="1" selected="0">
            <x v="74"/>
          </reference>
          <reference field="7" count="1" selected="0">
            <x v="20"/>
          </reference>
          <reference field="8" count="1" selected="0">
            <x v="39"/>
          </reference>
          <reference field="9" count="1" selected="0">
            <x v="2"/>
          </reference>
          <reference field="12" count="1">
            <x v="4"/>
          </reference>
        </references>
      </pivotArea>
    </format>
    <format dxfId="505">
      <pivotArea dataOnly="0" labelOnly="1" outline="0" fieldPosition="0">
        <references count="8">
          <reference field="1" count="1" selected="0">
            <x v="0"/>
          </reference>
          <reference field="4" count="1" selected="0">
            <x v="73"/>
          </reference>
          <reference field="5" count="1" selected="0">
            <x v="18"/>
          </reference>
          <reference field="6" count="1" selected="0">
            <x v="69"/>
          </reference>
          <reference field="7" count="1" selected="0">
            <x v="34"/>
          </reference>
          <reference field="8" count="1" selected="0">
            <x v="35"/>
          </reference>
          <reference field="9" count="1" selected="0">
            <x v="2"/>
          </reference>
          <reference field="12" count="1">
            <x v="4"/>
          </reference>
        </references>
      </pivotArea>
    </format>
    <format dxfId="504">
      <pivotArea dataOnly="0" labelOnly="1" outline="0" fieldPosition="0">
        <references count="8">
          <reference field="1" count="1" selected="0">
            <x v="0"/>
          </reference>
          <reference field="4" count="1" selected="0">
            <x v="75"/>
          </reference>
          <reference field="5" count="1" selected="0">
            <x v="18"/>
          </reference>
          <reference field="6" count="1" selected="0">
            <x v="71"/>
          </reference>
          <reference field="7" count="1" selected="0">
            <x v="35"/>
          </reference>
          <reference field="8" count="1" selected="0">
            <x v="37"/>
          </reference>
          <reference field="9" count="1" selected="0">
            <x v="2"/>
          </reference>
          <reference field="12" count="1">
            <x v="4"/>
          </reference>
        </references>
      </pivotArea>
    </format>
    <format dxfId="503">
      <pivotArea dataOnly="0" labelOnly="1" outline="0" fieldPosition="0">
        <references count="8">
          <reference field="1" count="1" selected="0">
            <x v="0"/>
          </reference>
          <reference field="4" count="1" selected="0">
            <x v="79"/>
          </reference>
          <reference field="5" count="1" selected="0">
            <x v="19"/>
          </reference>
          <reference field="6" count="1" selected="0">
            <x v="75"/>
          </reference>
          <reference field="7" count="1" selected="0">
            <x v="7"/>
          </reference>
          <reference field="8" count="1" selected="0">
            <x v="41"/>
          </reference>
          <reference field="9" count="1" selected="0">
            <x v="2"/>
          </reference>
          <reference field="12" count="1">
            <x v="0"/>
          </reference>
        </references>
      </pivotArea>
    </format>
    <format dxfId="502">
      <pivotArea dataOnly="0" labelOnly="1" outline="0" fieldPosition="0">
        <references count="8">
          <reference field="1" count="1" selected="0">
            <x v="0"/>
          </reference>
          <reference field="4" count="1" selected="0">
            <x v="81"/>
          </reference>
          <reference field="5" count="1" selected="0">
            <x v="20"/>
          </reference>
          <reference field="6" count="1" selected="0">
            <x v="77"/>
          </reference>
          <reference field="7" count="1" selected="0">
            <x v="3"/>
          </reference>
          <reference field="8" count="1" selected="0">
            <x v="43"/>
          </reference>
          <reference field="9" count="1" selected="0">
            <x v="2"/>
          </reference>
          <reference field="12" count="1">
            <x v="0"/>
          </reference>
        </references>
      </pivotArea>
    </format>
    <format dxfId="501">
      <pivotArea dataOnly="0" labelOnly="1" outline="0" fieldPosition="0">
        <references count="8">
          <reference field="1" count="1" selected="0">
            <x v="0"/>
          </reference>
          <reference field="4" count="1" selected="0">
            <x v="83"/>
          </reference>
          <reference field="5" count="1" selected="0">
            <x v="20"/>
          </reference>
          <reference field="6" count="1" selected="0">
            <x v="79"/>
          </reference>
          <reference field="7" count="1" selected="0">
            <x v="18"/>
          </reference>
          <reference field="8" count="1" selected="0">
            <x v="8"/>
          </reference>
          <reference field="9" count="1" selected="0">
            <x v="2"/>
          </reference>
          <reference field="12" count="1">
            <x v="0"/>
          </reference>
        </references>
      </pivotArea>
    </format>
    <format dxfId="500">
      <pivotArea dataOnly="0" labelOnly="1" outline="0" fieldPosition="0">
        <references count="8">
          <reference field="1" count="1" selected="0">
            <x v="0"/>
          </reference>
          <reference field="4" count="1" selected="0">
            <x v="82"/>
          </reference>
          <reference field="5" count="1" selected="0">
            <x v="20"/>
          </reference>
          <reference field="6" count="1" selected="0">
            <x v="78"/>
          </reference>
          <reference field="7" count="1" selected="0">
            <x v="20"/>
          </reference>
          <reference field="8" count="1" selected="0">
            <x v="39"/>
          </reference>
          <reference field="9" count="1" selected="0">
            <x v="2"/>
          </reference>
          <reference field="12" count="1">
            <x v="0"/>
          </reference>
        </references>
      </pivotArea>
    </format>
    <format dxfId="499">
      <pivotArea dataOnly="0" labelOnly="1" outline="0" fieldPosition="0">
        <references count="8">
          <reference field="1" count="1" selected="0">
            <x v="0"/>
          </reference>
          <reference field="4" count="1" selected="0">
            <x v="80"/>
          </reference>
          <reference field="5" count="1" selected="0">
            <x v="20"/>
          </reference>
          <reference field="6" count="1" selected="0">
            <x v="76"/>
          </reference>
          <reference field="7" count="1" selected="0">
            <x v="34"/>
          </reference>
          <reference field="8" count="1" selected="0">
            <x v="42"/>
          </reference>
          <reference field="9" count="1" selected="0">
            <x v="2"/>
          </reference>
          <reference field="12" count="1">
            <x v="0"/>
          </reference>
        </references>
      </pivotArea>
    </format>
    <format dxfId="498">
      <pivotArea dataOnly="0" labelOnly="1" outline="0" fieldPosition="0">
        <references count="8">
          <reference field="1" count="1" selected="0">
            <x v="0"/>
          </reference>
          <reference field="4" count="1" selected="0">
            <x v="84"/>
          </reference>
          <reference field="5" count="1" selected="0">
            <x v="21"/>
          </reference>
          <reference field="6" count="1" selected="0">
            <x v="80"/>
          </reference>
          <reference field="7" count="1" selected="0">
            <x v="36"/>
          </reference>
          <reference field="8" count="1" selected="0">
            <x v="44"/>
          </reference>
          <reference field="9" count="1" selected="0">
            <x v="2"/>
          </reference>
          <reference field="12" count="1">
            <x v="0"/>
          </reference>
        </references>
      </pivotArea>
    </format>
    <format dxfId="497">
      <pivotArea dataOnly="0" labelOnly="1" outline="0" fieldPosition="0">
        <references count="8">
          <reference field="1" count="1" selected="0">
            <x v="0"/>
          </reference>
          <reference field="4" count="1" selected="0">
            <x v="85"/>
          </reference>
          <reference field="5" count="1" selected="0">
            <x v="21"/>
          </reference>
          <reference field="6" count="1" selected="0">
            <x v="81"/>
          </reference>
          <reference field="7" count="1" selected="0">
            <x v="37"/>
          </reference>
          <reference field="8" count="1" selected="0">
            <x v="45"/>
          </reference>
          <reference field="9" count="1" selected="0">
            <x v="2"/>
          </reference>
          <reference field="12" count="1">
            <x v="0"/>
          </reference>
        </references>
      </pivotArea>
    </format>
    <format dxfId="496">
      <pivotArea dataOnly="0" labelOnly="1" outline="0" fieldPosition="0">
        <references count="8">
          <reference field="1" count="1" selected="0">
            <x v="0"/>
          </reference>
          <reference field="4" count="1" selected="0">
            <x v="86"/>
          </reference>
          <reference field="5" count="1" selected="0">
            <x v="21"/>
          </reference>
          <reference field="6" count="1" selected="0">
            <x v="82"/>
          </reference>
          <reference field="7" count="1" selected="0">
            <x v="37"/>
          </reference>
          <reference field="8" count="1" selected="0">
            <x v="46"/>
          </reference>
          <reference field="9" count="1" selected="0">
            <x v="2"/>
          </reference>
          <reference field="12" count="1">
            <x v="0"/>
          </reference>
        </references>
      </pivotArea>
    </format>
    <format dxfId="495">
      <pivotArea dataOnly="0" labelOnly="1" outline="0" fieldPosition="0">
        <references count="8">
          <reference field="1" count="1" selected="0">
            <x v="0"/>
          </reference>
          <reference field="4" count="1" selected="0">
            <x v="87"/>
          </reference>
          <reference field="5" count="1" selected="0">
            <x v="21"/>
          </reference>
          <reference field="6" count="1" selected="0">
            <x v="83"/>
          </reference>
          <reference field="7" count="1" selected="0">
            <x v="37"/>
          </reference>
          <reference field="8" count="1" selected="0">
            <x v="47"/>
          </reference>
          <reference field="9" count="1" selected="0">
            <x v="2"/>
          </reference>
          <reference field="12" count="1">
            <x v="0"/>
          </reference>
        </references>
      </pivotArea>
    </format>
    <format dxfId="494">
      <pivotArea dataOnly="0" labelOnly="1" outline="0" fieldPosition="0">
        <references count="8">
          <reference field="1" count="1" selected="0">
            <x v="0"/>
          </reference>
          <reference field="4" count="1" selected="0">
            <x v="88"/>
          </reference>
          <reference field="5" count="1" selected="0">
            <x v="21"/>
          </reference>
          <reference field="6" count="1" selected="0">
            <x v="84"/>
          </reference>
          <reference field="7" count="1" selected="0">
            <x v="37"/>
          </reference>
          <reference field="8" count="1" selected="0">
            <x v="48"/>
          </reference>
          <reference field="9" count="1" selected="0">
            <x v="2"/>
          </reference>
          <reference field="12" count="1">
            <x v="0"/>
          </reference>
        </references>
      </pivotArea>
    </format>
    <format dxfId="493">
      <pivotArea dataOnly="0" labelOnly="1" outline="0" fieldPosition="0">
        <references count="8">
          <reference field="1" count="1" selected="0">
            <x v="0"/>
          </reference>
          <reference field="4" count="1" selected="0">
            <x v="89"/>
          </reference>
          <reference field="5" count="1" selected="0">
            <x v="22"/>
          </reference>
          <reference field="6" count="1" selected="0">
            <x v="85"/>
          </reference>
          <reference field="7" count="1" selected="0">
            <x v="1"/>
          </reference>
          <reference field="8" count="1" selected="0">
            <x v="49"/>
          </reference>
          <reference field="9" count="1" selected="0">
            <x v="2"/>
          </reference>
          <reference field="12" count="1">
            <x v="0"/>
          </reference>
        </references>
      </pivotArea>
    </format>
    <format dxfId="492">
      <pivotArea dataOnly="0" labelOnly="1" outline="0" fieldPosition="0">
        <references count="8">
          <reference field="1" count="1" selected="0">
            <x v="0"/>
          </reference>
          <reference field="4" count="1" selected="0">
            <x v="94"/>
          </reference>
          <reference field="5" count="1" selected="0">
            <x v="22"/>
          </reference>
          <reference field="6" count="1" selected="0">
            <x v="90"/>
          </reference>
          <reference field="7" count="1" selected="0">
            <x v="3"/>
          </reference>
          <reference field="8" count="1" selected="0">
            <x v="8"/>
          </reference>
          <reference field="9" count="1" selected="0">
            <x v="2"/>
          </reference>
          <reference field="12" count="1">
            <x v="0"/>
          </reference>
        </references>
      </pivotArea>
    </format>
    <format dxfId="491">
      <pivotArea dataOnly="0" labelOnly="1" outline="0" fieldPosition="0">
        <references count="8">
          <reference field="1" count="1" selected="0">
            <x v="0"/>
          </reference>
          <reference field="4" count="1" selected="0">
            <x v="91"/>
          </reference>
          <reference field="5" count="1" selected="0">
            <x v="22"/>
          </reference>
          <reference field="6" count="1" selected="0">
            <x v="87"/>
          </reference>
          <reference field="7" count="1" selected="0">
            <x v="13"/>
          </reference>
          <reference field="8" count="1" selected="0">
            <x v="51"/>
          </reference>
          <reference field="9" count="1" selected="0">
            <x v="2"/>
          </reference>
          <reference field="12" count="1">
            <x v="0"/>
          </reference>
        </references>
      </pivotArea>
    </format>
    <format dxfId="490">
      <pivotArea dataOnly="0" labelOnly="1" outline="0" fieldPosition="0">
        <references count="8">
          <reference field="1" count="1" selected="0">
            <x v="0"/>
          </reference>
          <reference field="4" count="1" selected="0">
            <x v="93"/>
          </reference>
          <reference field="5" count="1" selected="0">
            <x v="22"/>
          </reference>
          <reference field="6" count="1" selected="0">
            <x v="89"/>
          </reference>
          <reference field="7" count="1" selected="0">
            <x v="18"/>
          </reference>
          <reference field="8" count="1" selected="0">
            <x v="13"/>
          </reference>
          <reference field="9" count="1" selected="0">
            <x v="2"/>
          </reference>
          <reference field="12" count="1">
            <x v="0"/>
          </reference>
        </references>
      </pivotArea>
    </format>
    <format dxfId="489">
      <pivotArea dataOnly="0" labelOnly="1" outline="0" fieldPosition="0">
        <references count="8">
          <reference field="1" count="1" selected="0">
            <x v="0"/>
          </reference>
          <reference field="4" count="1" selected="0">
            <x v="90"/>
          </reference>
          <reference field="5" count="1" selected="0">
            <x v="22"/>
          </reference>
          <reference field="6" count="1" selected="0">
            <x v="86"/>
          </reference>
          <reference field="7" count="1" selected="0">
            <x v="20"/>
          </reference>
          <reference field="8" count="1" selected="0">
            <x v="50"/>
          </reference>
          <reference field="9" count="1" selected="0">
            <x v="2"/>
          </reference>
          <reference field="12" count="1">
            <x v="0"/>
          </reference>
        </references>
      </pivotArea>
    </format>
    <format dxfId="488">
      <pivotArea dataOnly="0" labelOnly="1" outline="0" fieldPosition="0">
        <references count="8">
          <reference field="1" count="1" selected="0">
            <x v="0"/>
          </reference>
          <reference field="4" count="1" selected="0">
            <x v="92"/>
          </reference>
          <reference field="5" count="1" selected="0">
            <x v="22"/>
          </reference>
          <reference field="6" count="1" selected="0">
            <x v="88"/>
          </reference>
          <reference field="7" count="1" selected="0">
            <x v="35"/>
          </reference>
          <reference field="8" count="1" selected="0">
            <x v="8"/>
          </reference>
          <reference field="9" count="1" selected="0">
            <x v="2"/>
          </reference>
          <reference field="12" count="1">
            <x v="0"/>
          </reference>
        </references>
      </pivotArea>
    </format>
    <format dxfId="487">
      <pivotArea dataOnly="0" labelOnly="1" outline="0" fieldPosition="0">
        <references count="8">
          <reference field="1" count="1" selected="0">
            <x v="0"/>
          </reference>
          <reference field="4" count="1" selected="0">
            <x v="95"/>
          </reference>
          <reference field="5" count="1" selected="0">
            <x v="23"/>
          </reference>
          <reference field="6" count="1" selected="0">
            <x v="91"/>
          </reference>
          <reference field="7" count="1" selected="0">
            <x v="2"/>
          </reference>
          <reference field="8" count="1" selected="0">
            <x v="0"/>
          </reference>
          <reference field="9" count="1" selected="0">
            <x v="2"/>
          </reference>
          <reference field="12" count="1">
            <x v="0"/>
          </reference>
        </references>
      </pivotArea>
    </format>
    <format dxfId="486">
      <pivotArea dataOnly="0" labelOnly="1" outline="0" fieldPosition="0">
        <references count="8">
          <reference field="1" count="1" selected="0">
            <x v="0"/>
          </reference>
          <reference field="4" count="1" selected="0">
            <x v="102"/>
          </reference>
          <reference field="5" count="1" selected="0">
            <x v="23"/>
          </reference>
          <reference field="6" count="1" selected="0">
            <x v="97"/>
          </reference>
          <reference field="7" count="1" selected="0">
            <x v="18"/>
          </reference>
          <reference field="8" count="1" selected="0">
            <x v="29"/>
          </reference>
          <reference field="9" count="1" selected="0">
            <x v="2"/>
          </reference>
          <reference field="12" count="1">
            <x v="0"/>
          </reference>
        </references>
      </pivotArea>
    </format>
    <format dxfId="485">
      <pivotArea dataOnly="0" labelOnly="1" outline="0" fieldPosition="0">
        <references count="8">
          <reference field="1" count="1" selected="0">
            <x v="0"/>
          </reference>
          <reference field="4" count="1" selected="0">
            <x v="105"/>
          </reference>
          <reference field="5" count="1" selected="0">
            <x v="23"/>
          </reference>
          <reference field="6" count="1" selected="0">
            <x v="98"/>
          </reference>
          <reference field="7" count="1" selected="0">
            <x v="18"/>
          </reference>
          <reference field="8" count="1" selected="0">
            <x v="54"/>
          </reference>
          <reference field="9" count="1" selected="0">
            <x v="2"/>
          </reference>
          <reference field="12" count="1">
            <x v="0"/>
          </reference>
        </references>
      </pivotArea>
    </format>
    <format dxfId="484">
      <pivotArea dataOnly="0" labelOnly="1" outline="0" fieldPosition="0">
        <references count="8">
          <reference field="1" count="1" selected="0">
            <x v="0"/>
          </reference>
          <reference field="4" count="1" selected="0">
            <x v="98"/>
          </reference>
          <reference field="5" count="1" selected="0">
            <x v="23"/>
          </reference>
          <reference field="6" count="1" selected="0">
            <x v="94"/>
          </reference>
          <reference field="7" count="1" selected="0">
            <x v="23"/>
          </reference>
          <reference field="8" count="1" selected="0">
            <x v="12"/>
          </reference>
          <reference field="9" count="1" selected="0">
            <x v="2"/>
          </reference>
          <reference field="12" count="1">
            <x v="0"/>
          </reference>
        </references>
      </pivotArea>
    </format>
    <format dxfId="483">
      <pivotArea dataOnly="0" labelOnly="1" outline="0" fieldPosition="0">
        <references count="8">
          <reference field="1" count="1" selected="0">
            <x v="0"/>
          </reference>
          <reference field="4" count="1" selected="0">
            <x v="106"/>
          </reference>
          <reference field="5" count="1" selected="0">
            <x v="23"/>
          </reference>
          <reference field="6" count="1" selected="0">
            <x v="99"/>
          </reference>
          <reference field="7" count="1" selected="0">
            <x v="23"/>
          </reference>
          <reference field="8" count="1" selected="0">
            <x v="25"/>
          </reference>
          <reference field="9" count="1" selected="0">
            <x v="2"/>
          </reference>
          <reference field="12" count="1">
            <x v="0"/>
          </reference>
        </references>
      </pivotArea>
    </format>
    <format dxfId="482">
      <pivotArea dataOnly="0" labelOnly="1" outline="0" fieldPosition="0">
        <references count="8">
          <reference field="1" count="1" selected="0">
            <x v="0"/>
          </reference>
          <reference field="4" count="1" selected="0">
            <x v="107"/>
          </reference>
          <reference field="5" count="1" selected="0">
            <x v="23"/>
          </reference>
          <reference field="6" count="1" selected="0">
            <x v="100"/>
          </reference>
          <reference field="7" count="1" selected="0">
            <x v="23"/>
          </reference>
          <reference field="8" count="1" selected="0">
            <x v="25"/>
          </reference>
          <reference field="9" count="1" selected="0">
            <x v="2"/>
          </reference>
          <reference field="12" count="1">
            <x v="0"/>
          </reference>
        </references>
      </pivotArea>
    </format>
    <format dxfId="481">
      <pivotArea dataOnly="0" labelOnly="1" outline="0" fieldPosition="0">
        <references count="8">
          <reference field="1" count="1" selected="0">
            <x v="0"/>
          </reference>
          <reference field="4" count="1" selected="0">
            <x v="99"/>
          </reference>
          <reference field="5" count="1" selected="0">
            <x v="23"/>
          </reference>
          <reference field="6" count="1" selected="0">
            <x v="95"/>
          </reference>
          <reference field="7" count="1" selected="0">
            <x v="23"/>
          </reference>
          <reference field="8" count="1" selected="0">
            <x v="26"/>
          </reference>
          <reference field="9" count="1" selected="0">
            <x v="2"/>
          </reference>
          <reference field="12" count="1">
            <x v="0"/>
          </reference>
        </references>
      </pivotArea>
    </format>
    <format dxfId="480">
      <pivotArea dataOnly="0" labelOnly="1" outline="0" fieldPosition="0">
        <references count="8">
          <reference field="1" count="1" selected="0">
            <x v="0"/>
          </reference>
          <reference field="4" count="1" selected="0">
            <x v="100"/>
          </reference>
          <reference field="5" count="1" selected="0">
            <x v="23"/>
          </reference>
          <reference field="6" count="1" selected="0">
            <x v="96"/>
          </reference>
          <reference field="7" count="1" selected="0">
            <x v="23"/>
          </reference>
          <reference field="8" count="1" selected="0">
            <x v="26"/>
          </reference>
          <reference field="9" count="1" selected="0">
            <x v="2"/>
          </reference>
          <reference field="12" count="1">
            <x v="0"/>
          </reference>
        </references>
      </pivotArea>
    </format>
    <format dxfId="479">
      <pivotArea dataOnly="0" labelOnly="1" outline="0" fieldPosition="0">
        <references count="8">
          <reference field="1" count="1" selected="0">
            <x v="0"/>
          </reference>
          <reference field="4" count="1" selected="0">
            <x v="101"/>
          </reference>
          <reference field="5" count="1" selected="0">
            <x v="23"/>
          </reference>
          <reference field="6" count="1" selected="0">
            <x v="0"/>
          </reference>
          <reference field="7" count="1" selected="0">
            <x v="23"/>
          </reference>
          <reference field="8" count="1" selected="0">
            <x v="52"/>
          </reference>
          <reference field="9" count="1" selected="0">
            <x v="2"/>
          </reference>
          <reference field="12" count="1">
            <x v="0"/>
          </reference>
        </references>
      </pivotArea>
    </format>
    <format dxfId="478">
      <pivotArea dataOnly="0" labelOnly="1" outline="0" fieldPosition="0">
        <references count="8">
          <reference field="1" count="1" selected="0">
            <x v="0"/>
          </reference>
          <reference field="4" count="1" selected="0">
            <x v="104"/>
          </reference>
          <reference field="5" count="1" selected="0">
            <x v="23"/>
          </reference>
          <reference field="6" count="1" selected="0">
            <x v="0"/>
          </reference>
          <reference field="7" count="1" selected="0">
            <x v="23"/>
          </reference>
          <reference field="8" count="1" selected="0">
            <x v="52"/>
          </reference>
          <reference field="9" count="1" selected="0">
            <x v="2"/>
          </reference>
          <reference field="12" count="1">
            <x v="0"/>
          </reference>
        </references>
      </pivotArea>
    </format>
    <format dxfId="477">
      <pivotArea dataOnly="0" labelOnly="1" outline="0" fieldPosition="0">
        <references count="8">
          <reference field="1" count="1" selected="0">
            <x v="0"/>
          </reference>
          <reference field="4" count="1" selected="0">
            <x v="96"/>
          </reference>
          <reference field="5" count="1" selected="0">
            <x v="23"/>
          </reference>
          <reference field="6" count="1" selected="0">
            <x v="92"/>
          </reference>
          <reference field="7" count="1" selected="0">
            <x v="24"/>
          </reference>
          <reference field="8" count="1" selected="0">
            <x v="0"/>
          </reference>
          <reference field="9" count="1" selected="0">
            <x v="2"/>
          </reference>
          <reference field="12" count="1">
            <x v="0"/>
          </reference>
        </references>
      </pivotArea>
    </format>
    <format dxfId="476">
      <pivotArea dataOnly="0" labelOnly="1" outline="0" fieldPosition="0">
        <references count="8">
          <reference field="1" count="1" selected="0">
            <x v="0"/>
          </reference>
          <reference field="4" count="1" selected="0">
            <x v="97"/>
          </reference>
          <reference field="5" count="1" selected="0">
            <x v="23"/>
          </reference>
          <reference field="6" count="1" selected="0">
            <x v="93"/>
          </reference>
          <reference field="7" count="1" selected="0">
            <x v="29"/>
          </reference>
          <reference field="8" count="1" selected="0">
            <x v="28"/>
          </reference>
          <reference field="9" count="1" selected="0">
            <x v="2"/>
          </reference>
          <reference field="12" count="1">
            <x v="0"/>
          </reference>
        </references>
      </pivotArea>
    </format>
    <format dxfId="475">
      <pivotArea dataOnly="0" labelOnly="1" outline="0" fieldPosition="0">
        <references count="8">
          <reference field="1" count="1" selected="0">
            <x v="0"/>
          </reference>
          <reference field="4" count="1" selected="0">
            <x v="103"/>
          </reference>
          <reference field="5" count="1" selected="0">
            <x v="23"/>
          </reference>
          <reference field="6" count="1" selected="0">
            <x v="0"/>
          </reference>
          <reference field="7" count="1" selected="0">
            <x v="30"/>
          </reference>
          <reference field="8" count="1" selected="0">
            <x v="53"/>
          </reference>
          <reference field="9" count="1" selected="0">
            <x v="2"/>
          </reference>
          <reference field="12" count="1">
            <x v="0"/>
          </reference>
        </references>
      </pivotArea>
    </format>
    <format dxfId="474">
      <pivotArea dataOnly="0" labelOnly="1" outline="0" fieldPosition="0">
        <references count="8">
          <reference field="1" count="1" selected="0">
            <x v="0"/>
          </reference>
          <reference field="4" count="1" selected="0">
            <x v="108"/>
          </reference>
          <reference field="5" count="1" selected="0">
            <x v="24"/>
          </reference>
          <reference field="6" count="1" selected="0">
            <x v="101"/>
          </reference>
          <reference field="7" count="1" selected="0">
            <x v="39"/>
          </reference>
          <reference field="8" count="1" selected="0">
            <x v="55"/>
          </reference>
          <reference field="9" count="1" selected="0">
            <x v="2"/>
          </reference>
          <reference field="12" count="1">
            <x v="0"/>
          </reference>
        </references>
      </pivotArea>
    </format>
    <format dxfId="473">
      <pivotArea dataOnly="0" labelOnly="1" outline="0" fieldPosition="0">
        <references count="8">
          <reference field="1" count="1" selected="0">
            <x v="0"/>
          </reference>
          <reference field="4" count="1" selected="0">
            <x v="111"/>
          </reference>
          <reference field="5" count="1" selected="0">
            <x v="25"/>
          </reference>
          <reference field="6" count="1" selected="0">
            <x v="104"/>
          </reference>
          <reference field="7" count="1" selected="0">
            <x v="3"/>
          </reference>
          <reference field="8" count="1" selected="0">
            <x v="57"/>
          </reference>
          <reference field="9" count="1" selected="0">
            <x v="2"/>
          </reference>
          <reference field="12" count="1">
            <x v="1"/>
          </reference>
        </references>
      </pivotArea>
    </format>
    <format dxfId="472">
      <pivotArea dataOnly="0" labelOnly="1" outline="0" fieldPosition="0">
        <references count="8">
          <reference field="1" count="1" selected="0">
            <x v="0"/>
          </reference>
          <reference field="4" count="1" selected="0">
            <x v="112"/>
          </reference>
          <reference field="5" count="1" selected="0">
            <x v="25"/>
          </reference>
          <reference field="6" count="1" selected="0">
            <x v="105"/>
          </reference>
          <reference field="7" count="1" selected="0">
            <x v="15"/>
          </reference>
          <reference field="8" count="1" selected="0">
            <x v="58"/>
          </reference>
          <reference field="9" count="1" selected="0">
            <x v="2"/>
          </reference>
          <reference field="12" count="1">
            <x v="1"/>
          </reference>
        </references>
      </pivotArea>
    </format>
    <format dxfId="471">
      <pivotArea dataOnly="0" labelOnly="1" outline="0" fieldPosition="0">
        <references count="8">
          <reference field="1" count="1" selected="0">
            <x v="0"/>
          </reference>
          <reference field="4" count="1" selected="0">
            <x v="118"/>
          </reference>
          <reference field="5" count="1" selected="0">
            <x v="25"/>
          </reference>
          <reference field="6" count="1" selected="0">
            <x v="111"/>
          </reference>
          <reference field="7" count="1" selected="0">
            <x v="18"/>
          </reference>
          <reference field="8" count="1" selected="0">
            <x v="63"/>
          </reference>
          <reference field="9" count="1" selected="0">
            <x v="2"/>
          </reference>
          <reference field="12" count="1">
            <x v="1"/>
          </reference>
        </references>
      </pivotArea>
    </format>
    <format dxfId="470">
      <pivotArea dataOnly="0" labelOnly="1" outline="0" fieldPosition="0">
        <references count="8">
          <reference field="1" count="1" selected="0">
            <x v="0"/>
          </reference>
          <reference field="4" count="1" selected="0">
            <x v="114"/>
          </reference>
          <reference field="5" count="1" selected="0">
            <x v="25"/>
          </reference>
          <reference field="6" count="1" selected="0">
            <x v="107"/>
          </reference>
          <reference field="7" count="1" selected="0">
            <x v="20"/>
          </reference>
          <reference field="8" count="1" selected="0">
            <x v="39"/>
          </reference>
          <reference field="9" count="1" selected="0">
            <x v="2"/>
          </reference>
          <reference field="12" count="1">
            <x v="1"/>
          </reference>
        </references>
      </pivotArea>
    </format>
    <format dxfId="469">
      <pivotArea dataOnly="0" labelOnly="1" outline="0" fieldPosition="0">
        <references count="8">
          <reference field="1" count="1" selected="0">
            <x v="0"/>
          </reference>
          <reference field="4" count="1" selected="0">
            <x v="115"/>
          </reference>
          <reference field="5" count="1" selected="0">
            <x v="25"/>
          </reference>
          <reference field="6" count="1" selected="0">
            <x v="108"/>
          </reference>
          <reference field="7" count="1" selected="0">
            <x v="27"/>
          </reference>
          <reference field="8" count="1" selected="0">
            <x v="60"/>
          </reference>
          <reference field="9" count="1" selected="0">
            <x v="2"/>
          </reference>
          <reference field="12" count="1">
            <x v="1"/>
          </reference>
        </references>
      </pivotArea>
    </format>
    <format dxfId="468">
      <pivotArea dataOnly="0" labelOnly="1" outline="0" fieldPosition="0">
        <references count="8">
          <reference field="1" count="1" selected="0">
            <x v="0"/>
          </reference>
          <reference field="4" count="1" selected="0">
            <x v="117"/>
          </reference>
          <reference field="5" count="1" selected="0">
            <x v="25"/>
          </reference>
          <reference field="6" count="1" selected="0">
            <x v="110"/>
          </reference>
          <reference field="7" count="1" selected="0">
            <x v="33"/>
          </reference>
          <reference field="8" count="1" selected="0">
            <x v="62"/>
          </reference>
          <reference field="9" count="1" selected="0">
            <x v="2"/>
          </reference>
          <reference field="12" count="1">
            <x v="1"/>
          </reference>
        </references>
      </pivotArea>
    </format>
    <format dxfId="467">
      <pivotArea dataOnly="0" labelOnly="1" outline="0" fieldPosition="0">
        <references count="8">
          <reference field="1" count="1" selected="0">
            <x v="0"/>
          </reference>
          <reference field="4" count="1" selected="0">
            <x v="109"/>
          </reference>
          <reference field="5" count="1" selected="0">
            <x v="25"/>
          </reference>
          <reference field="6" count="1" selected="0">
            <x v="102"/>
          </reference>
          <reference field="7" count="1" selected="0">
            <x v="40"/>
          </reference>
          <reference field="8" count="1" selected="0">
            <x v="56"/>
          </reference>
          <reference field="9" count="1" selected="0">
            <x v="2"/>
          </reference>
          <reference field="12" count="1">
            <x v="1"/>
          </reference>
        </references>
      </pivotArea>
    </format>
    <format dxfId="466">
      <pivotArea dataOnly="0" labelOnly="1" outline="0" fieldPosition="0">
        <references count="8">
          <reference field="1" count="1" selected="0">
            <x v="0"/>
          </reference>
          <reference field="4" count="1" selected="0">
            <x v="110"/>
          </reference>
          <reference field="5" count="1" selected="0">
            <x v="25"/>
          </reference>
          <reference field="6" count="1" selected="0">
            <x v="103"/>
          </reference>
          <reference field="7" count="1" selected="0">
            <x v="41"/>
          </reference>
          <reference field="8" count="1" selected="0">
            <x v="56"/>
          </reference>
          <reference field="9" count="1" selected="0">
            <x v="2"/>
          </reference>
          <reference field="12" count="1">
            <x v="1"/>
          </reference>
        </references>
      </pivotArea>
    </format>
    <format dxfId="465">
      <pivotArea dataOnly="0" labelOnly="1" outline="0" fieldPosition="0">
        <references count="8">
          <reference field="1" count="1" selected="0">
            <x v="0"/>
          </reference>
          <reference field="4" count="1" selected="0">
            <x v="113"/>
          </reference>
          <reference field="5" count="1" selected="0">
            <x v="25"/>
          </reference>
          <reference field="6" count="1" selected="0">
            <x v="106"/>
          </reference>
          <reference field="7" count="1" selected="0">
            <x v="42"/>
          </reference>
          <reference field="8" count="1" selected="0">
            <x v="59"/>
          </reference>
          <reference field="9" count="1" selected="0">
            <x v="2"/>
          </reference>
          <reference field="12" count="1">
            <x v="1"/>
          </reference>
        </references>
      </pivotArea>
    </format>
    <format dxfId="464">
      <pivotArea dataOnly="0" labelOnly="1" outline="0" fieldPosition="0">
        <references count="8">
          <reference field="1" count="1" selected="0">
            <x v="0"/>
          </reference>
          <reference field="4" count="1" selected="0">
            <x v="116"/>
          </reference>
          <reference field="5" count="1" selected="0">
            <x v="25"/>
          </reference>
          <reference field="6" count="1" selected="0">
            <x v="109"/>
          </reference>
          <reference field="7" count="1" selected="0">
            <x v="43"/>
          </reference>
          <reference field="8" count="1" selected="0">
            <x v="61"/>
          </reference>
          <reference field="9" count="1" selected="0">
            <x v="2"/>
          </reference>
          <reference field="12" count="1">
            <x v="1"/>
          </reference>
        </references>
      </pivotArea>
    </format>
    <format dxfId="463">
      <pivotArea dataOnly="0" labelOnly="1" outline="0" fieldPosition="0">
        <references count="8">
          <reference field="1" count="1" selected="0">
            <x v="0"/>
          </reference>
          <reference field="4" count="1" selected="0">
            <x v="119"/>
          </reference>
          <reference field="5" count="1" selected="0">
            <x v="25"/>
          </reference>
          <reference field="6" count="1" selected="0">
            <x v="0"/>
          </reference>
          <reference field="7" count="1" selected="0">
            <x v="44"/>
          </reference>
          <reference field="8" count="1" selected="0">
            <x v="64"/>
          </reference>
          <reference field="9" count="1" selected="0">
            <x v="2"/>
          </reference>
          <reference field="12" count="1">
            <x v="1"/>
          </reference>
        </references>
      </pivotArea>
    </format>
    <format dxfId="462">
      <pivotArea dataOnly="0" labelOnly="1" outline="0" fieldPosition="0">
        <references count="8">
          <reference field="1" count="1" selected="0">
            <x v="0"/>
          </reference>
          <reference field="4" count="1" selected="0">
            <x v="120"/>
          </reference>
          <reference field="5" count="1" selected="0">
            <x v="26"/>
          </reference>
          <reference field="6" count="1" selected="0">
            <x v="112"/>
          </reference>
          <reference field="7" count="1" selected="0">
            <x v="6"/>
          </reference>
          <reference field="8" count="1" selected="0">
            <x v="34"/>
          </reference>
          <reference field="9" count="1" selected="0">
            <x v="2"/>
          </reference>
          <reference field="12" count="1">
            <x v="0"/>
          </reference>
        </references>
      </pivotArea>
    </format>
    <format dxfId="461">
      <pivotArea dataOnly="0" labelOnly="1" outline="0" fieldPosition="0">
        <references count="8">
          <reference field="1" count="1" selected="0">
            <x v="0"/>
          </reference>
          <reference field="4" count="1" selected="0">
            <x v="121"/>
          </reference>
          <reference field="5" count="1" selected="0">
            <x v="27"/>
          </reference>
          <reference field="6" count="1" selected="0">
            <x v="113"/>
          </reference>
          <reference field="7" count="1" selected="0">
            <x v="6"/>
          </reference>
          <reference field="8" count="1" selected="0">
            <x v="34"/>
          </reference>
          <reference field="9" count="1" selected="0">
            <x v="2"/>
          </reference>
          <reference field="12" count="1">
            <x v="0"/>
          </reference>
        </references>
      </pivotArea>
    </format>
    <format dxfId="460">
      <pivotArea dataOnly="0" labelOnly="1" outline="0" fieldPosition="0">
        <references count="8">
          <reference field="1" count="1" selected="0">
            <x v="0"/>
          </reference>
          <reference field="4" count="1" selected="0">
            <x v="122"/>
          </reference>
          <reference field="5" count="1" selected="0">
            <x v="28"/>
          </reference>
          <reference field="6" count="1" selected="0">
            <x v="114"/>
          </reference>
          <reference field="7" count="1" selected="0">
            <x v="6"/>
          </reference>
          <reference field="8" count="1" selected="0">
            <x v="34"/>
          </reference>
          <reference field="9" count="1" selected="0">
            <x v="2"/>
          </reference>
          <reference field="12" count="1">
            <x v="0"/>
          </reference>
        </references>
      </pivotArea>
    </format>
    <format dxfId="459">
      <pivotArea dataOnly="0" labelOnly="1" outline="0" fieldPosition="0">
        <references count="8">
          <reference field="1" count="1" selected="0">
            <x v="0"/>
          </reference>
          <reference field="4" count="1" selected="0">
            <x v="123"/>
          </reference>
          <reference field="5" count="1" selected="0">
            <x v="29"/>
          </reference>
          <reference field="6" count="1" selected="0">
            <x v="115"/>
          </reference>
          <reference field="7" count="1" selected="0">
            <x v="6"/>
          </reference>
          <reference field="8" count="1" selected="0">
            <x v="34"/>
          </reference>
          <reference field="9" count="1" selected="0">
            <x v="2"/>
          </reference>
          <reference field="12" count="1">
            <x v="0"/>
          </reference>
        </references>
      </pivotArea>
    </format>
    <format dxfId="458">
      <pivotArea dataOnly="0" labelOnly="1" outline="0" fieldPosition="0">
        <references count="8">
          <reference field="1" count="1" selected="0">
            <x v="0"/>
          </reference>
          <reference field="4" count="1" selected="0">
            <x v="125"/>
          </reference>
          <reference field="5" count="1" selected="0">
            <x v="30"/>
          </reference>
          <reference field="6" count="1" selected="0">
            <x v="117"/>
          </reference>
          <reference field="7" count="1" selected="0">
            <x v="16"/>
          </reference>
          <reference field="8" count="1" selected="0">
            <x v="66"/>
          </reference>
          <reference field="9" count="1" selected="0">
            <x v="2"/>
          </reference>
          <reference field="12" count="1">
            <x v="0"/>
          </reference>
        </references>
      </pivotArea>
    </format>
    <format dxfId="457">
      <pivotArea dataOnly="0" labelOnly="1" outline="0" fieldPosition="0">
        <references count="8">
          <reference field="1" count="1" selected="0">
            <x v="0"/>
          </reference>
          <reference field="4" count="1" selected="0">
            <x v="124"/>
          </reference>
          <reference field="5" count="1" selected="0">
            <x v="30"/>
          </reference>
          <reference field="6" count="1" selected="0">
            <x v="116"/>
          </reference>
          <reference field="7" count="1" selected="0">
            <x v="36"/>
          </reference>
          <reference field="8" count="1" selected="0">
            <x v="65"/>
          </reference>
          <reference field="9" count="1" selected="0">
            <x v="2"/>
          </reference>
          <reference field="12" count="1">
            <x v="0"/>
          </reference>
        </references>
      </pivotArea>
    </format>
    <format dxfId="456">
      <pivotArea dataOnly="0" labelOnly="1" outline="0" fieldPosition="0">
        <references count="8">
          <reference field="1" count="1" selected="0">
            <x v="0"/>
          </reference>
          <reference field="4" count="1" selected="0">
            <x v="126"/>
          </reference>
          <reference field="5" count="1" selected="0">
            <x v="30"/>
          </reference>
          <reference field="6" count="1" selected="0">
            <x v="118"/>
          </reference>
          <reference field="7" count="1" selected="0">
            <x v="37"/>
          </reference>
          <reference field="8" count="1" selected="0">
            <x v="67"/>
          </reference>
          <reference field="9" count="1" selected="0">
            <x v="2"/>
          </reference>
          <reference field="12" count="1">
            <x v="3"/>
          </reference>
        </references>
      </pivotArea>
    </format>
    <format dxfId="455">
      <pivotArea dataOnly="0" labelOnly="1" outline="0" fieldPosition="0">
        <references count="8">
          <reference field="1" count="1" selected="0">
            <x v="0"/>
          </reference>
          <reference field="4" count="1" selected="0">
            <x v="127"/>
          </reference>
          <reference field="5" count="1" selected="0">
            <x v="30"/>
          </reference>
          <reference field="6" count="1" selected="0">
            <x v="119"/>
          </reference>
          <reference field="7" count="1" selected="0">
            <x v="37"/>
          </reference>
          <reference field="8" count="1" selected="0">
            <x v="68"/>
          </reference>
          <reference field="9" count="1" selected="0">
            <x v="2"/>
          </reference>
          <reference field="12" count="1">
            <x v="3"/>
          </reference>
        </references>
      </pivotArea>
    </format>
    <format dxfId="454">
      <pivotArea dataOnly="0" labelOnly="1" outline="0" fieldPosition="0">
        <references count="8">
          <reference field="1" count="1" selected="0">
            <x v="0"/>
          </reference>
          <reference field="4" count="1" selected="0">
            <x v="128"/>
          </reference>
          <reference field="5" count="1" selected="0">
            <x v="30"/>
          </reference>
          <reference field="6" count="1" selected="0">
            <x v="120"/>
          </reference>
          <reference field="7" count="1" selected="0">
            <x v="37"/>
          </reference>
          <reference field="8" count="1" selected="0">
            <x v="69"/>
          </reference>
          <reference field="9" count="1" selected="0">
            <x v="2"/>
          </reference>
          <reference field="12" count="1">
            <x v="3"/>
          </reference>
        </references>
      </pivotArea>
    </format>
    <format dxfId="453">
      <pivotArea dataOnly="0" labelOnly="1" outline="0" fieldPosition="0">
        <references count="8">
          <reference field="1" count="1" selected="0">
            <x v="0"/>
          </reference>
          <reference field="4" count="1" selected="0">
            <x v="132"/>
          </reference>
          <reference field="5" count="1" selected="0">
            <x v="31"/>
          </reference>
          <reference field="6" count="1" selected="0">
            <x v="124"/>
          </reference>
          <reference field="7" count="1" selected="0">
            <x v="4"/>
          </reference>
          <reference field="8" count="1" selected="0">
            <x v="18"/>
          </reference>
          <reference field="9" count="1" selected="0">
            <x v="2"/>
          </reference>
          <reference field="12" count="1">
            <x v="0"/>
          </reference>
        </references>
      </pivotArea>
    </format>
    <format dxfId="452">
      <pivotArea dataOnly="0" labelOnly="1" outline="0" fieldPosition="0">
        <references count="8">
          <reference field="1" count="1" selected="0">
            <x v="0"/>
          </reference>
          <reference field="4" count="1" selected="0">
            <x v="133"/>
          </reference>
          <reference field="5" count="1" selected="0">
            <x v="31"/>
          </reference>
          <reference field="6" count="1" selected="0">
            <x v="125"/>
          </reference>
          <reference field="7" count="1" selected="0">
            <x v="4"/>
          </reference>
          <reference field="8" count="1" selected="0">
            <x v="18"/>
          </reference>
          <reference field="9" count="1" selected="0">
            <x v="2"/>
          </reference>
          <reference field="12" count="1">
            <x v="0"/>
          </reference>
        </references>
      </pivotArea>
    </format>
    <format dxfId="451">
      <pivotArea dataOnly="0" labelOnly="1" outline="0" fieldPosition="0">
        <references count="8">
          <reference field="1" count="1" selected="0">
            <x v="0"/>
          </reference>
          <reference field="4" count="1" selected="0">
            <x v="138"/>
          </reference>
          <reference field="5" count="1" selected="0">
            <x v="31"/>
          </reference>
          <reference field="6" count="1" selected="0">
            <x v="130"/>
          </reference>
          <reference field="7" count="1" selected="0">
            <x v="4"/>
          </reference>
          <reference field="8" count="1" selected="0">
            <x v="18"/>
          </reference>
          <reference field="9" count="1" selected="0">
            <x v="2"/>
          </reference>
          <reference field="12" count="1">
            <x v="0"/>
          </reference>
        </references>
      </pivotArea>
    </format>
    <format dxfId="450">
      <pivotArea dataOnly="0" labelOnly="1" outline="0" fieldPosition="0">
        <references count="8">
          <reference field="1" count="1" selected="0">
            <x v="0"/>
          </reference>
          <reference field="4" count="1" selected="0">
            <x v="139"/>
          </reference>
          <reference field="5" count="1" selected="0">
            <x v="31"/>
          </reference>
          <reference field="6" count="1" selected="0">
            <x v="131"/>
          </reference>
          <reference field="7" count="1" selected="0">
            <x v="4"/>
          </reference>
          <reference field="8" count="1" selected="0">
            <x v="18"/>
          </reference>
          <reference field="9" count="1" selected="0">
            <x v="2"/>
          </reference>
          <reference field="12" count="1">
            <x v="0"/>
          </reference>
        </references>
      </pivotArea>
    </format>
    <format dxfId="449">
      <pivotArea dataOnly="0" labelOnly="1" outline="0" fieldPosition="0">
        <references count="8">
          <reference field="1" count="1" selected="0">
            <x v="0"/>
          </reference>
          <reference field="4" count="1" selected="0">
            <x v="134"/>
          </reference>
          <reference field="5" count="1" selected="0">
            <x v="31"/>
          </reference>
          <reference field="6" count="1" selected="0">
            <x v="126"/>
          </reference>
          <reference field="7" count="1" selected="0">
            <x v="14"/>
          </reference>
          <reference field="8" count="1" selected="0">
            <x v="71"/>
          </reference>
          <reference field="9" count="1" selected="0">
            <x v="2"/>
          </reference>
          <reference field="12" count="1">
            <x v="0"/>
          </reference>
        </references>
      </pivotArea>
    </format>
    <format dxfId="448">
      <pivotArea dataOnly="0" labelOnly="1" outline="0" fieldPosition="0">
        <references count="8">
          <reference field="1" count="1" selected="0">
            <x v="0"/>
          </reference>
          <reference field="4" count="1" selected="0">
            <x v="129"/>
          </reference>
          <reference field="5" count="1" selected="0">
            <x v="31"/>
          </reference>
          <reference field="6" count="1" selected="0">
            <x v="121"/>
          </reference>
          <reference field="7" count="1" selected="0">
            <x v="17"/>
          </reference>
          <reference field="8" count="1" selected="0">
            <x v="70"/>
          </reference>
          <reference field="9" count="1" selected="0">
            <x v="2"/>
          </reference>
          <reference field="12" count="1">
            <x v="0"/>
          </reference>
        </references>
      </pivotArea>
    </format>
    <format dxfId="447">
      <pivotArea dataOnly="0" labelOnly="1" outline="0" fieldPosition="0">
        <references count="8">
          <reference field="1" count="1" selected="0">
            <x v="0"/>
          </reference>
          <reference field="4" count="1" selected="0">
            <x v="135"/>
          </reference>
          <reference field="5" count="1" selected="0">
            <x v="31"/>
          </reference>
          <reference field="6" count="1" selected="0">
            <x v="127"/>
          </reference>
          <reference field="7" count="1" selected="0">
            <x v="22"/>
          </reference>
          <reference field="8" count="1" selected="0">
            <x v="9"/>
          </reference>
          <reference field="9" count="1" selected="0">
            <x v="2"/>
          </reference>
          <reference field="12" count="1">
            <x v="0"/>
          </reference>
        </references>
      </pivotArea>
    </format>
    <format dxfId="446">
      <pivotArea dataOnly="0" labelOnly="1" outline="0" fieldPosition="0">
        <references count="8">
          <reference field="1" count="1" selected="0">
            <x v="0"/>
          </reference>
          <reference field="4" count="1" selected="0">
            <x v="136"/>
          </reference>
          <reference field="5" count="1" selected="0">
            <x v="31"/>
          </reference>
          <reference field="6" count="1" selected="0">
            <x v="128"/>
          </reference>
          <reference field="7" count="1" selected="0">
            <x v="24"/>
          </reference>
          <reference field="8" count="1" selected="0">
            <x v="20"/>
          </reference>
          <reference field="9" count="1" selected="0">
            <x v="2"/>
          </reference>
          <reference field="12" count="1">
            <x v="0"/>
          </reference>
        </references>
      </pivotArea>
    </format>
    <format dxfId="445">
      <pivotArea dataOnly="0" labelOnly="1" outline="0" fieldPosition="0">
        <references count="8">
          <reference field="1" count="1" selected="0">
            <x v="0"/>
          </reference>
          <reference field="4" count="1" selected="0">
            <x v="130"/>
          </reference>
          <reference field="5" count="1" selected="0">
            <x v="31"/>
          </reference>
          <reference field="6" count="1" selected="0">
            <x v="122"/>
          </reference>
          <reference field="7" count="1" selected="0">
            <x v="25"/>
          </reference>
          <reference field="8" count="1" selected="0">
            <x v="16"/>
          </reference>
          <reference field="9" count="1" selected="0">
            <x v="2"/>
          </reference>
          <reference field="12" count="1">
            <x v="0"/>
          </reference>
        </references>
      </pivotArea>
    </format>
    <format dxfId="444">
      <pivotArea dataOnly="0" labelOnly="1" outline="0" fieldPosition="0">
        <references count="8">
          <reference field="1" count="1" selected="0">
            <x v="0"/>
          </reference>
          <reference field="4" count="1" selected="0">
            <x v="131"/>
          </reference>
          <reference field="5" count="1" selected="0">
            <x v="31"/>
          </reference>
          <reference field="6" count="1" selected="0">
            <x v="123"/>
          </reference>
          <reference field="7" count="1" selected="0">
            <x v="26"/>
          </reference>
          <reference field="8" count="1" selected="0">
            <x v="17"/>
          </reference>
          <reference field="9" count="1" selected="0">
            <x v="2"/>
          </reference>
          <reference field="12" count="1">
            <x v="0"/>
          </reference>
        </references>
      </pivotArea>
    </format>
    <format dxfId="443">
      <pivotArea dataOnly="0" labelOnly="1" outline="0" fieldPosition="0">
        <references count="8">
          <reference field="1" count="1" selected="0">
            <x v="0"/>
          </reference>
          <reference field="4" count="1" selected="0">
            <x v="137"/>
          </reference>
          <reference field="5" count="1" selected="0">
            <x v="31"/>
          </reference>
          <reference field="6" count="1" selected="0">
            <x v="129"/>
          </reference>
          <reference field="7" count="1" selected="0">
            <x v="27"/>
          </reference>
          <reference field="8" count="1" selected="0">
            <x v="19"/>
          </reference>
          <reference field="9" count="1" selected="0">
            <x v="2"/>
          </reference>
          <reference field="12" count="1">
            <x v="0"/>
          </reference>
        </references>
      </pivotArea>
    </format>
    <format dxfId="442">
      <pivotArea dataOnly="0" labelOnly="1" outline="0" fieldPosition="0">
        <references count="8">
          <reference field="1" count="1" selected="0">
            <x v="0"/>
          </reference>
          <reference field="4" count="1" selected="0">
            <x v="140"/>
          </reference>
          <reference field="5" count="1" selected="0">
            <x v="31"/>
          </reference>
          <reference field="6" count="1" selected="0">
            <x v="132"/>
          </reference>
          <reference field="7" count="1" selected="0">
            <x v="33"/>
          </reference>
          <reference field="8" count="1" selected="0">
            <x v="72"/>
          </reference>
          <reference field="9" count="1" selected="0">
            <x v="2"/>
          </reference>
          <reference field="12" count="1">
            <x v="0"/>
          </reference>
        </references>
      </pivotArea>
    </format>
    <format dxfId="441">
      <pivotArea dataOnly="0" labelOnly="1" outline="0" fieldPosition="0">
        <references count="8">
          <reference field="1" count="1" selected="0">
            <x v="0"/>
          </reference>
          <reference field="4" count="1" selected="0">
            <x v="141"/>
          </reference>
          <reference field="5" count="1" selected="0">
            <x v="31"/>
          </reference>
          <reference field="6" count="1" selected="0">
            <x v="0"/>
          </reference>
          <reference field="7" count="1" selected="0">
            <x v="45"/>
          </reference>
          <reference field="8" count="1" selected="0">
            <x v="8"/>
          </reference>
          <reference field="9" count="1" selected="0">
            <x v="2"/>
          </reference>
          <reference field="12" count="1">
            <x v="0"/>
          </reference>
        </references>
      </pivotArea>
    </format>
    <format dxfId="440">
      <pivotArea dataOnly="0" labelOnly="1" outline="0" fieldPosition="0">
        <references count="8">
          <reference field="1" count="1" selected="0">
            <x v="0"/>
          </reference>
          <reference field="4" count="1" selected="0">
            <x v="146"/>
          </reference>
          <reference field="5" count="1" selected="0">
            <x v="32"/>
          </reference>
          <reference field="6" count="1" selected="0">
            <x v="137"/>
          </reference>
          <reference field="7" count="1" selected="0">
            <x v="3"/>
          </reference>
          <reference field="8" count="1" selected="0">
            <x v="43"/>
          </reference>
          <reference field="9" count="1" selected="0">
            <x v="2"/>
          </reference>
          <reference field="12" count="1">
            <x v="0"/>
          </reference>
        </references>
      </pivotArea>
    </format>
    <format dxfId="439">
      <pivotArea dataOnly="0" labelOnly="1" outline="0" fieldPosition="0">
        <references count="8">
          <reference field="1" count="1" selected="0">
            <x v="0"/>
          </reference>
          <reference field="4" count="1" selected="0">
            <x v="143"/>
          </reference>
          <reference field="5" count="1" selected="0">
            <x v="32"/>
          </reference>
          <reference field="6" count="1" selected="0">
            <x v="134"/>
          </reference>
          <reference field="7" count="1" selected="0">
            <x v="14"/>
          </reference>
          <reference field="8" count="1" selected="0">
            <x v="8"/>
          </reference>
          <reference field="9" count="1" selected="0">
            <x v="2"/>
          </reference>
          <reference field="12" count="1">
            <x v="0"/>
          </reference>
        </references>
      </pivotArea>
    </format>
    <format dxfId="438">
      <pivotArea dataOnly="0" labelOnly="1" outline="0" fieldPosition="0">
        <references count="8">
          <reference field="1" count="1" selected="0">
            <x v="0"/>
          </reference>
          <reference field="4" count="1" selected="0">
            <x v="145"/>
          </reference>
          <reference field="5" count="1" selected="0">
            <x v="32"/>
          </reference>
          <reference field="6" count="1" selected="0">
            <x v="136"/>
          </reference>
          <reference field="7" count="1" selected="0">
            <x v="18"/>
          </reference>
          <reference field="8" count="1" selected="0">
            <x v="8"/>
          </reference>
          <reference field="9" count="1" selected="0">
            <x v="2"/>
          </reference>
          <reference field="12" count="1">
            <x v="0"/>
          </reference>
        </references>
      </pivotArea>
    </format>
    <format dxfId="437">
      <pivotArea dataOnly="0" labelOnly="1" outline="0" fieldPosition="0">
        <references count="8">
          <reference field="1" count="1" selected="0">
            <x v="0"/>
          </reference>
          <reference field="4" count="1" selected="0">
            <x v="144"/>
          </reference>
          <reference field="5" count="1" selected="0">
            <x v="32"/>
          </reference>
          <reference field="6" count="1" selected="0">
            <x v="135"/>
          </reference>
          <reference field="7" count="1" selected="0">
            <x v="20"/>
          </reference>
          <reference field="8" count="1" selected="0">
            <x v="39"/>
          </reference>
          <reference field="9" count="1" selected="0">
            <x v="2"/>
          </reference>
          <reference field="12" count="1">
            <x v="0"/>
          </reference>
        </references>
      </pivotArea>
    </format>
    <format dxfId="436">
      <pivotArea dataOnly="0" labelOnly="1" outline="0" fieldPosition="0">
        <references count="8">
          <reference field="1" count="1" selected="0">
            <x v="0"/>
          </reference>
          <reference field="4" count="1" selected="0">
            <x v="142"/>
          </reference>
          <reference field="5" count="1" selected="0">
            <x v="32"/>
          </reference>
          <reference field="6" count="1" selected="0">
            <x v="133"/>
          </reference>
          <reference field="7" count="1" selected="0">
            <x v="46"/>
          </reference>
          <reference field="8" count="1" selected="0">
            <x v="73"/>
          </reference>
          <reference field="9" count="1" selected="0">
            <x v="2"/>
          </reference>
          <reference field="12" count="1">
            <x v="0"/>
          </reference>
        </references>
      </pivotArea>
    </format>
    <format dxfId="435">
      <pivotArea dataOnly="0" labelOnly="1" outline="0" fieldPosition="0">
        <references count="8">
          <reference field="1" count="1" selected="0">
            <x v="0"/>
          </reference>
          <reference field="4" count="1" selected="0">
            <x v="147"/>
          </reference>
          <reference field="5" count="1" selected="0">
            <x v="33"/>
          </reference>
          <reference field="6" count="1" selected="0">
            <x v="138"/>
          </reference>
          <reference field="7" count="1" selected="0">
            <x v="36"/>
          </reference>
          <reference field="8" count="1" selected="0">
            <x v="74"/>
          </reference>
          <reference field="9" count="1" selected="0">
            <x v="2"/>
          </reference>
          <reference field="12" count="1">
            <x v="0"/>
          </reference>
        </references>
      </pivotArea>
    </format>
    <format dxfId="434">
      <pivotArea dataOnly="0" labelOnly="1" outline="0" fieldPosition="0">
        <references count="8">
          <reference field="1" count="1" selected="0">
            <x v="0"/>
          </reference>
          <reference field="4" count="1" selected="0">
            <x v="148"/>
          </reference>
          <reference field="5" count="1" selected="0">
            <x v="33"/>
          </reference>
          <reference field="6" count="1" selected="0">
            <x v="139"/>
          </reference>
          <reference field="7" count="1" selected="0">
            <x v="37"/>
          </reference>
          <reference field="8" count="1" selected="0">
            <x v="8"/>
          </reference>
          <reference field="9" count="1" selected="0">
            <x v="2"/>
          </reference>
          <reference field="12" count="1">
            <x v="0"/>
          </reference>
        </references>
      </pivotArea>
    </format>
    <format dxfId="433">
      <pivotArea dataOnly="0" labelOnly="1" outline="0" fieldPosition="0">
        <references count="8">
          <reference field="1" count="1" selected="0">
            <x v="0"/>
          </reference>
          <reference field="4" count="1" selected="0">
            <x v="149"/>
          </reference>
          <reference field="5" count="1" selected="0">
            <x v="33"/>
          </reference>
          <reference field="6" count="1" selected="0">
            <x v="140"/>
          </reference>
          <reference field="7" count="1" selected="0">
            <x v="37"/>
          </reference>
          <reference field="8" count="1" selected="0">
            <x v="8"/>
          </reference>
          <reference field="9" count="1" selected="0">
            <x v="2"/>
          </reference>
          <reference field="12" count="1">
            <x v="0"/>
          </reference>
        </references>
      </pivotArea>
    </format>
    <format dxfId="432">
      <pivotArea dataOnly="0" labelOnly="1" outline="0" fieldPosition="0">
        <references count="8">
          <reference field="1" count="1" selected="0">
            <x v="0"/>
          </reference>
          <reference field="4" count="1" selected="0">
            <x v="150"/>
          </reference>
          <reference field="5" count="1" selected="0">
            <x v="33"/>
          </reference>
          <reference field="6" count="1" selected="0">
            <x v="141"/>
          </reference>
          <reference field="7" count="1" selected="0">
            <x v="37"/>
          </reference>
          <reference field="8" count="1" selected="0">
            <x v="8"/>
          </reference>
          <reference field="9" count="1" selected="0">
            <x v="2"/>
          </reference>
          <reference field="12" count="1">
            <x v="0"/>
          </reference>
        </references>
      </pivotArea>
    </format>
    <format dxfId="431">
      <pivotArea dataOnly="0" labelOnly="1" outline="0" fieldPosition="0">
        <references count="8">
          <reference field="1" count="1" selected="0">
            <x v="0"/>
          </reference>
          <reference field="4" count="1" selected="0">
            <x v="151"/>
          </reference>
          <reference field="5" count="1" selected="0">
            <x v="34"/>
          </reference>
          <reference field="6" count="1" selected="0">
            <x v="142"/>
          </reference>
          <reference field="7" count="1" selected="0">
            <x v="47"/>
          </reference>
          <reference field="8" count="1" selected="0">
            <x v="75"/>
          </reference>
          <reference field="9" count="1" selected="0">
            <x v="2"/>
          </reference>
          <reference field="12" count="1">
            <x v="0"/>
          </reference>
        </references>
      </pivotArea>
    </format>
    <format dxfId="430">
      <pivotArea dataOnly="0" labelOnly="1" outline="0" fieldPosition="0">
        <references count="8">
          <reference field="1" count="1" selected="0">
            <x v="0"/>
          </reference>
          <reference field="4" count="1" selected="0">
            <x v="152"/>
          </reference>
          <reference field="5" count="1" selected="0">
            <x v="35"/>
          </reference>
          <reference field="6" count="1" selected="0">
            <x v="143"/>
          </reference>
          <reference field="7" count="1" selected="0">
            <x v="17"/>
          </reference>
          <reference field="8" count="1" selected="0">
            <x v="76"/>
          </reference>
          <reference field="9" count="1" selected="0">
            <x v="2"/>
          </reference>
          <reference field="12" count="1">
            <x v="0"/>
          </reference>
        </references>
      </pivotArea>
    </format>
    <format dxfId="429">
      <pivotArea dataOnly="0" labelOnly="1" outline="0" fieldPosition="0">
        <references count="8">
          <reference field="1" count="1" selected="0">
            <x v="0"/>
          </reference>
          <reference field="4" count="1" selected="0">
            <x v="153"/>
          </reference>
          <reference field="5" count="1" selected="0">
            <x v="35"/>
          </reference>
          <reference field="6" count="1" selected="0">
            <x v="144"/>
          </reference>
          <reference field="7" count="1" selected="0">
            <x v="28"/>
          </reference>
          <reference field="8" count="1" selected="0">
            <x v="77"/>
          </reference>
          <reference field="9" count="1" selected="0">
            <x v="2"/>
          </reference>
          <reference field="12" count="1">
            <x v="0"/>
          </reference>
        </references>
      </pivotArea>
    </format>
    <format dxfId="428">
      <pivotArea dataOnly="0" labelOnly="1" outline="0" fieldPosition="0">
        <references count="8">
          <reference field="1" count="1" selected="0">
            <x v="0"/>
          </reference>
          <reference field="4" count="1" selected="0">
            <x v="154"/>
          </reference>
          <reference field="5" count="1" selected="0">
            <x v="36"/>
          </reference>
          <reference field="6" count="1" selected="0">
            <x v="0"/>
          </reference>
          <reference field="7" count="1" selected="0">
            <x v="16"/>
          </reference>
          <reference field="8" count="1" selected="0">
            <x v="78"/>
          </reference>
          <reference field="9" count="1" selected="0">
            <x v="2"/>
          </reference>
          <reference field="12" count="1">
            <x v="0"/>
          </reference>
        </references>
      </pivotArea>
    </format>
    <format dxfId="427">
      <pivotArea dataOnly="0" labelOnly="1" outline="0" fieldPosition="0">
        <references count="8">
          <reference field="1" count="1" selected="0">
            <x v="0"/>
          </reference>
          <reference field="4" count="1" selected="0">
            <x v="155"/>
          </reference>
          <reference field="5" count="1" selected="0">
            <x v="37"/>
          </reference>
          <reference field="6" count="1" selected="0">
            <x v="0"/>
          </reference>
          <reference field="7" count="1" selected="0">
            <x v="2"/>
          </reference>
          <reference field="8" count="1" selected="0">
            <x v="53"/>
          </reference>
          <reference field="9" count="1" selected="0">
            <x v="2"/>
          </reference>
          <reference field="12" count="1">
            <x v="0"/>
          </reference>
        </references>
      </pivotArea>
    </format>
    <format dxfId="426">
      <pivotArea dataOnly="0" labelOnly="1" outline="0" fieldPosition="0">
        <references count="8">
          <reference field="1" count="1" selected="0">
            <x v="0"/>
          </reference>
          <reference field="4" count="1" selected="0">
            <x v="155"/>
          </reference>
          <reference field="5" count="1" selected="0">
            <x v="37"/>
          </reference>
          <reference field="6" count="1" selected="0">
            <x v="0"/>
          </reference>
          <reference field="7" count="1" selected="0">
            <x v="10"/>
          </reference>
          <reference field="8" count="1" selected="0">
            <x v="53"/>
          </reference>
          <reference field="9" count="1" selected="0">
            <x v="2"/>
          </reference>
          <reference field="12" count="1">
            <x v="0"/>
          </reference>
        </references>
      </pivotArea>
    </format>
    <format dxfId="425">
      <pivotArea dataOnly="0" labelOnly="1" outline="0" fieldPosition="0">
        <references count="8">
          <reference field="1" count="1" selected="0">
            <x v="0"/>
          </reference>
          <reference field="4" count="1" selected="0">
            <x v="155"/>
          </reference>
          <reference field="5" count="1" selected="0">
            <x v="37"/>
          </reference>
          <reference field="6" count="1" selected="0">
            <x v="0"/>
          </reference>
          <reference field="7" count="1" selected="0">
            <x v="48"/>
          </reference>
          <reference field="8" count="1" selected="0">
            <x v="53"/>
          </reference>
          <reference field="9" count="1" selected="0">
            <x v="2"/>
          </reference>
          <reference field="12" count="1">
            <x v="0"/>
          </reference>
        </references>
      </pivotArea>
    </format>
    <format dxfId="424">
      <pivotArea dataOnly="0" labelOnly="1" outline="0" fieldPosition="0">
        <references count="8">
          <reference field="1" count="1" selected="0">
            <x v="0"/>
          </reference>
          <reference field="4" count="1" selected="0">
            <x v="595"/>
          </reference>
          <reference field="5" count="1" selected="0">
            <x v="171"/>
          </reference>
          <reference field="6" count="1" selected="0">
            <x v="481"/>
          </reference>
          <reference field="7" count="1" selected="0">
            <x v="102"/>
          </reference>
          <reference field="8" count="1" selected="0">
            <x v="289"/>
          </reference>
          <reference field="9" count="1" selected="0">
            <x v="29"/>
          </reference>
          <reference field="12" count="1">
            <x v="0"/>
          </reference>
        </references>
      </pivotArea>
    </format>
    <format dxfId="423">
      <pivotArea dataOnly="0" labelOnly="1" outline="0" fieldPosition="0">
        <references count="8">
          <reference field="1" count="1" selected="0">
            <x v="0"/>
          </reference>
          <reference field="4" count="1" selected="0">
            <x v="596"/>
          </reference>
          <reference field="5" count="1" selected="0">
            <x v="172"/>
          </reference>
          <reference field="6" count="1" selected="0">
            <x v="482"/>
          </reference>
          <reference field="7" count="1" selected="0">
            <x v="55"/>
          </reference>
          <reference field="8" count="1" selected="0">
            <x v="290"/>
          </reference>
          <reference field="9" count="1" selected="0">
            <x v="29"/>
          </reference>
          <reference field="12" count="1">
            <x v="0"/>
          </reference>
        </references>
      </pivotArea>
    </format>
    <format dxfId="422">
      <pivotArea dataOnly="0" labelOnly="1" outline="0" fieldPosition="0">
        <references count="8">
          <reference field="1" count="1" selected="0">
            <x v="0"/>
          </reference>
          <reference field="4" count="1" selected="0">
            <x v="600"/>
          </reference>
          <reference field="5" count="1" selected="0">
            <x v="176"/>
          </reference>
          <reference field="6" count="1" selected="0">
            <x v="486"/>
          </reference>
          <reference field="7" count="1" selected="0">
            <x v="4"/>
          </reference>
          <reference field="8" count="1" selected="0">
            <x v="297"/>
          </reference>
          <reference field="9" count="1" selected="0">
            <x v="11"/>
          </reference>
          <reference field="12" count="1">
            <x v="0"/>
          </reference>
        </references>
      </pivotArea>
    </format>
    <format dxfId="421">
      <pivotArea dataOnly="0" labelOnly="1" outline="0" fieldPosition="0">
        <references count="8">
          <reference field="1" count="1" selected="0">
            <x v="0"/>
          </reference>
          <reference field="4" count="1" selected="0">
            <x v="601"/>
          </reference>
          <reference field="5" count="1" selected="0">
            <x v="176"/>
          </reference>
          <reference field="6" count="1" selected="0">
            <x v="487"/>
          </reference>
          <reference field="7" count="1" selected="0">
            <x v="4"/>
          </reference>
          <reference field="8" count="1" selected="0">
            <x v="298"/>
          </reference>
          <reference field="9" count="1" selected="0">
            <x v="11"/>
          </reference>
          <reference field="12" count="1">
            <x v="0"/>
          </reference>
        </references>
      </pivotArea>
    </format>
    <format dxfId="420">
      <pivotArea dataOnly="0" labelOnly="1" outline="0" fieldPosition="0">
        <references count="8">
          <reference field="1" count="1" selected="0">
            <x v="0"/>
          </reference>
          <reference field="4" count="1" selected="0">
            <x v="603"/>
          </reference>
          <reference field="5" count="1" selected="0">
            <x v="176"/>
          </reference>
          <reference field="6" count="1" selected="0">
            <x v="489"/>
          </reference>
          <reference field="7" count="1" selected="0">
            <x v="4"/>
          </reference>
          <reference field="8" count="1" selected="0">
            <x v="300"/>
          </reference>
          <reference field="9" count="1" selected="0">
            <x v="11"/>
          </reference>
          <reference field="12" count="1">
            <x v="0"/>
          </reference>
        </references>
      </pivotArea>
    </format>
    <format dxfId="419">
      <pivotArea dataOnly="0" labelOnly="1" outline="0" fieldPosition="0">
        <references count="8">
          <reference field="1" count="1" selected="0">
            <x v="0"/>
          </reference>
          <reference field="4" count="1" selected="0">
            <x v="604"/>
          </reference>
          <reference field="5" count="1" selected="0">
            <x v="176"/>
          </reference>
          <reference field="6" count="1" selected="0">
            <x v="490"/>
          </reference>
          <reference field="7" count="1" selected="0">
            <x v="4"/>
          </reference>
          <reference field="8" count="1" selected="0">
            <x v="300"/>
          </reference>
          <reference field="9" count="1" selected="0">
            <x v="11"/>
          </reference>
          <reference field="12" count="1">
            <x v="0"/>
          </reference>
        </references>
      </pivotArea>
    </format>
    <format dxfId="418">
      <pivotArea dataOnly="0" labelOnly="1" outline="0" fieldPosition="0">
        <references count="8">
          <reference field="1" count="1" selected="0">
            <x v="0"/>
          </reference>
          <reference field="4" count="1" selected="0">
            <x v="605"/>
          </reference>
          <reference field="5" count="1" selected="0">
            <x v="176"/>
          </reference>
          <reference field="6" count="1" selected="0">
            <x v="491"/>
          </reference>
          <reference field="7" count="1" selected="0">
            <x v="4"/>
          </reference>
          <reference field="8" count="1" selected="0">
            <x v="301"/>
          </reference>
          <reference field="9" count="1" selected="0">
            <x v="11"/>
          </reference>
          <reference field="12" count="1">
            <x v="0"/>
          </reference>
        </references>
      </pivotArea>
    </format>
    <format dxfId="417">
      <pivotArea dataOnly="0" labelOnly="1" outline="0" fieldPosition="0">
        <references count="8">
          <reference field="1" count="1" selected="0">
            <x v="0"/>
          </reference>
          <reference field="4" count="1" selected="0">
            <x v="606"/>
          </reference>
          <reference field="5" count="1" selected="0">
            <x v="176"/>
          </reference>
          <reference field="6" count="1" selected="0">
            <x v="492"/>
          </reference>
          <reference field="7" count="1" selected="0">
            <x v="4"/>
          </reference>
          <reference field="8" count="1" selected="0">
            <x v="301"/>
          </reference>
          <reference field="9" count="1" selected="0">
            <x v="11"/>
          </reference>
          <reference field="12" count="1">
            <x v="0"/>
          </reference>
        </references>
      </pivotArea>
    </format>
    <format dxfId="416">
      <pivotArea dataOnly="0" labelOnly="1" outline="0" fieldPosition="0">
        <references count="8">
          <reference field="1" count="1" selected="0">
            <x v="0"/>
          </reference>
          <reference field="4" count="1" selected="0">
            <x v="607"/>
          </reference>
          <reference field="5" count="1" selected="0">
            <x v="176"/>
          </reference>
          <reference field="6" count="1" selected="0">
            <x v="493"/>
          </reference>
          <reference field="7" count="1" selected="0">
            <x v="4"/>
          </reference>
          <reference field="8" count="1" selected="0">
            <x v="302"/>
          </reference>
          <reference field="9" count="1" selected="0">
            <x v="11"/>
          </reference>
          <reference field="12" count="1">
            <x v="0"/>
          </reference>
        </references>
      </pivotArea>
    </format>
    <format dxfId="415">
      <pivotArea dataOnly="0" labelOnly="1" outline="0" fieldPosition="0">
        <references count="8">
          <reference field="1" count="1" selected="0">
            <x v="0"/>
          </reference>
          <reference field="4" count="1" selected="0">
            <x v="608"/>
          </reference>
          <reference field="5" count="1" selected="0">
            <x v="176"/>
          </reference>
          <reference field="6" count="1" selected="0">
            <x v="494"/>
          </reference>
          <reference field="7" count="1" selected="0">
            <x v="4"/>
          </reference>
          <reference field="8" count="1" selected="0">
            <x v="302"/>
          </reference>
          <reference field="9" count="1" selected="0">
            <x v="11"/>
          </reference>
          <reference field="12" count="1">
            <x v="0"/>
          </reference>
        </references>
      </pivotArea>
    </format>
    <format dxfId="414">
      <pivotArea dataOnly="0" labelOnly="1" outline="0" fieldPosition="0">
        <references count="8">
          <reference field="1" count="1" selected="0">
            <x v="0"/>
          </reference>
          <reference field="4" count="1" selected="0">
            <x v="599"/>
          </reference>
          <reference field="5" count="1" selected="0">
            <x v="176"/>
          </reference>
          <reference field="6" count="1" selected="0">
            <x v="485"/>
          </reference>
          <reference field="7" count="1" selected="0">
            <x v="13"/>
          </reference>
          <reference field="8" count="1" selected="0">
            <x v="296"/>
          </reference>
          <reference field="9" count="1" selected="0">
            <x v="29"/>
          </reference>
          <reference field="12" count="1">
            <x v="0"/>
          </reference>
        </references>
      </pivotArea>
    </format>
    <format dxfId="413">
      <pivotArea dataOnly="0" labelOnly="1" outline="0" fieldPosition="0">
        <references count="8">
          <reference field="1" count="1" selected="0">
            <x v="0"/>
          </reference>
          <reference field="4" count="1" selected="0">
            <x v="612"/>
          </reference>
          <reference field="5" count="1" selected="0">
            <x v="176"/>
          </reference>
          <reference field="6" count="1" selected="0">
            <x v="497"/>
          </reference>
          <reference field="7" count="1" selected="0">
            <x v="33"/>
          </reference>
          <reference field="8" count="1" selected="0">
            <x v="305"/>
          </reference>
          <reference field="9" count="1" selected="0">
            <x v="29"/>
          </reference>
          <reference field="12" count="1">
            <x v="0"/>
          </reference>
        </references>
      </pivotArea>
    </format>
    <format dxfId="412">
      <pivotArea dataOnly="0" labelOnly="1" outline="0" fieldPosition="0">
        <references count="8">
          <reference field="1" count="1" selected="0">
            <x v="0"/>
          </reference>
          <reference field="4" count="1" selected="0">
            <x v="613"/>
          </reference>
          <reference field="5" count="1" selected="0">
            <x v="176"/>
          </reference>
          <reference field="6" count="1" selected="0">
            <x v="498"/>
          </reference>
          <reference field="7" count="1" selected="0">
            <x v="49"/>
          </reference>
          <reference field="8" count="1" selected="0">
            <x v="306"/>
          </reference>
          <reference field="9" count="1" selected="0">
            <x v="31"/>
          </reference>
          <reference field="12" count="1">
            <x v="0"/>
          </reference>
        </references>
      </pivotArea>
    </format>
    <format dxfId="411">
      <pivotArea dataOnly="0" labelOnly="1" outline="0" fieldPosition="0">
        <references count="8">
          <reference field="1" count="1" selected="0">
            <x v="0"/>
          </reference>
          <reference field="4" count="1" selected="0">
            <x v="598"/>
          </reference>
          <reference field="5" count="1" selected="0">
            <x v="176"/>
          </reference>
          <reference field="6" count="1" selected="0">
            <x v="484"/>
          </reference>
          <reference field="7" count="1" selected="0">
            <x v="105"/>
          </reference>
          <reference field="8" count="1" selected="0">
            <x v="296"/>
          </reference>
          <reference field="9" count="1" selected="0">
            <x v="29"/>
          </reference>
          <reference field="12" count="1">
            <x v="0"/>
          </reference>
        </references>
      </pivotArea>
    </format>
    <format dxfId="410">
      <pivotArea dataOnly="0" labelOnly="1" outline="0" fieldPosition="0">
        <references count="8">
          <reference field="1" count="1" selected="0">
            <x v="0"/>
          </reference>
          <reference field="4" count="1" selected="0">
            <x v="602"/>
          </reference>
          <reference field="5" count="1" selected="0">
            <x v="176"/>
          </reference>
          <reference field="6" count="1" selected="0">
            <x v="488"/>
          </reference>
          <reference field="7" count="1" selected="0">
            <x v="106"/>
          </reference>
          <reference field="8" count="1" selected="0">
            <x v="299"/>
          </reference>
          <reference field="9" count="1" selected="0">
            <x v="31"/>
          </reference>
          <reference field="12" count="1">
            <x v="0"/>
          </reference>
        </references>
      </pivotArea>
    </format>
    <format dxfId="409">
      <pivotArea dataOnly="0" labelOnly="1" outline="0" fieldPosition="0">
        <references count="8">
          <reference field="1" count="1" selected="0">
            <x v="0"/>
          </reference>
          <reference field="4" count="1" selected="0">
            <x v="609"/>
          </reference>
          <reference field="5" count="1" selected="0">
            <x v="176"/>
          </reference>
          <reference field="6" count="1" selected="0">
            <x v="495"/>
          </reference>
          <reference field="7" count="1" selected="0">
            <x v="107"/>
          </reference>
          <reference field="8" count="1" selected="0">
            <x v="303"/>
          </reference>
          <reference field="9" count="1" selected="0">
            <x v="32"/>
          </reference>
          <reference field="12" count="1">
            <x v="0"/>
          </reference>
        </references>
      </pivotArea>
    </format>
    <format dxfId="408">
      <pivotArea dataOnly="0" labelOnly="1" outline="0" fieldPosition="0">
        <references count="8">
          <reference field="1" count="1" selected="0">
            <x v="0"/>
          </reference>
          <reference field="4" count="1" selected="0">
            <x v="610"/>
          </reference>
          <reference field="5" count="1" selected="0">
            <x v="176"/>
          </reference>
          <reference field="6" count="1" selected="0">
            <x v="496"/>
          </reference>
          <reference field="7" count="1" selected="0">
            <x v="107"/>
          </reference>
          <reference field="8" count="1" selected="0">
            <x v="303"/>
          </reference>
          <reference field="9" count="1" selected="0">
            <x v="32"/>
          </reference>
          <reference field="12" count="1">
            <x v="0"/>
          </reference>
        </references>
      </pivotArea>
    </format>
    <format dxfId="407">
      <pivotArea dataOnly="0" labelOnly="1" outline="0" fieldPosition="0">
        <references count="8">
          <reference field="1" count="1" selected="0">
            <x v="0"/>
          </reference>
          <reference field="4" count="1" selected="0">
            <x v="611"/>
          </reference>
          <reference field="5" count="1" selected="0">
            <x v="176"/>
          </reference>
          <reference field="6" count="1" selected="0">
            <x v="484"/>
          </reference>
          <reference field="7" count="1" selected="0">
            <x v="107"/>
          </reference>
          <reference field="8" count="1" selected="0">
            <x v="304"/>
          </reference>
          <reference field="9" count="1" selected="0">
            <x v="33"/>
          </reference>
          <reference field="12" count="1">
            <x v="0"/>
          </reference>
        </references>
      </pivotArea>
    </format>
    <format dxfId="406">
      <pivotArea dataOnly="0" labelOnly="1" outline="0" fieldPosition="0">
        <references count="8">
          <reference field="1" count="1" selected="0">
            <x v="0"/>
          </reference>
          <reference field="4" count="1" selected="0">
            <x v="614"/>
          </reference>
          <reference field="5" count="1" selected="0">
            <x v="176"/>
          </reference>
          <reference field="6" count="1" selected="0">
            <x v="499"/>
          </reference>
          <reference field="7" count="1" selected="0">
            <x v="108"/>
          </reference>
          <reference field="8" count="1" selected="0">
            <x v="307"/>
          </reference>
          <reference field="9" count="1" selected="0">
            <x v="34"/>
          </reference>
          <reference field="12" count="1">
            <x v="0"/>
          </reference>
        </references>
      </pivotArea>
    </format>
    <format dxfId="405">
      <pivotArea dataOnly="0" labelOnly="1" outline="0" fieldPosition="0">
        <references count="8">
          <reference field="1" count="1" selected="0">
            <x v="0"/>
          </reference>
          <reference field="4" count="1" selected="0">
            <x v="615"/>
          </reference>
          <reference field="5" count="1" selected="0">
            <x v="176"/>
          </reference>
          <reference field="6" count="1" selected="0">
            <x v="500"/>
          </reference>
          <reference field="7" count="1" selected="0">
            <x v="109"/>
          </reference>
          <reference field="8" count="1" selected="0">
            <x v="308"/>
          </reference>
          <reference field="9" count="1" selected="0">
            <x v="35"/>
          </reference>
          <reference field="12" count="1">
            <x v="0"/>
          </reference>
        </references>
      </pivotArea>
    </format>
    <format dxfId="404">
      <pivotArea dataOnly="0" labelOnly="1" outline="0" fieldPosition="0">
        <references count="8">
          <reference field="1" count="1" selected="0">
            <x v="0"/>
          </reference>
          <reference field="4" count="1" selected="0">
            <x v="616"/>
          </reference>
          <reference field="5" count="1" selected="0">
            <x v="176"/>
          </reference>
          <reference field="6" count="1" selected="0">
            <x v="501"/>
          </reference>
          <reference field="7" count="1" selected="0">
            <x v="110"/>
          </reference>
          <reference field="8" count="1" selected="0">
            <x v="308"/>
          </reference>
          <reference field="9" count="1" selected="0">
            <x v="35"/>
          </reference>
          <reference field="12" count="1">
            <x v="0"/>
          </reference>
        </references>
      </pivotArea>
    </format>
    <format dxfId="403">
      <pivotArea dataOnly="0" labelOnly="1" outline="0" fieldPosition="0">
        <references count="8">
          <reference field="1" count="1" selected="0">
            <x v="0"/>
          </reference>
          <reference field="4" count="1" selected="0">
            <x v="617"/>
          </reference>
          <reference field="5" count="1" selected="0">
            <x v="176"/>
          </reference>
          <reference field="6" count="1" selected="0">
            <x v="502"/>
          </reference>
          <reference field="7" count="1" selected="0">
            <x v="111"/>
          </reference>
          <reference field="8" count="1" selected="0">
            <x v="309"/>
          </reference>
          <reference field="9" count="1" selected="0">
            <x v="36"/>
          </reference>
          <reference field="12" count="1">
            <x v="0"/>
          </reference>
        </references>
      </pivotArea>
    </format>
    <format dxfId="402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395"/>
          </reference>
          <reference field="5" count="1" selected="0">
            <x v="37"/>
          </reference>
          <reference field="6" count="1" selected="0">
            <x v="371"/>
          </reference>
          <reference field="7" count="1" selected="0">
            <x v="70"/>
          </reference>
          <reference field="8" count="1" selected="0">
            <x v="184"/>
          </reference>
          <reference field="9" count="1" selected="0">
            <x v="4"/>
          </reference>
          <reference field="12" count="1">
            <x v="4"/>
          </reference>
        </references>
      </pivotArea>
    </format>
    <format dxfId="401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396"/>
          </reference>
          <reference field="5" count="1" selected="0">
            <x v="37"/>
          </reference>
          <reference field="6" count="1" selected="0">
            <x v="372"/>
          </reference>
          <reference field="7" count="1" selected="0">
            <x v="70"/>
          </reference>
          <reference field="8" count="1" selected="0">
            <x v="184"/>
          </reference>
          <reference field="9" count="1" selected="0">
            <x v="4"/>
          </reference>
          <reference field="12" count="1">
            <x v="4"/>
          </reference>
        </references>
      </pivotArea>
    </format>
    <format dxfId="400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397"/>
          </reference>
          <reference field="5" count="1" selected="0">
            <x v="37"/>
          </reference>
          <reference field="6" count="1" selected="0">
            <x v="373"/>
          </reference>
          <reference field="7" count="1" selected="0">
            <x v="70"/>
          </reference>
          <reference field="8" count="1" selected="0">
            <x v="184"/>
          </reference>
          <reference field="9" count="1" selected="0">
            <x v="4"/>
          </reference>
          <reference field="12" count="1">
            <x v="4"/>
          </reference>
        </references>
      </pivotArea>
    </format>
    <format dxfId="399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398"/>
          </reference>
          <reference field="5" count="1" selected="0">
            <x v="37"/>
          </reference>
          <reference field="6" count="1" selected="0">
            <x v="374"/>
          </reference>
          <reference field="7" count="1" selected="0">
            <x v="71"/>
          </reference>
          <reference field="8" count="1" selected="0">
            <x v="185"/>
          </reference>
          <reference field="9" count="1" selected="0">
            <x v="4"/>
          </reference>
          <reference field="12" count="1">
            <x v="0"/>
          </reference>
        </references>
      </pivotArea>
    </format>
    <format dxfId="398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155"/>
          </reference>
          <reference field="5" count="1" selected="0">
            <x v="37"/>
          </reference>
          <reference field="6" count="1" selected="0">
            <x v="375"/>
          </reference>
          <reference field="7" count="1" selected="0">
            <x v="72"/>
          </reference>
          <reference field="8" count="1" selected="0">
            <x v="186"/>
          </reference>
          <reference field="9" count="1" selected="0">
            <x v="4"/>
          </reference>
          <reference field="12" count="1">
            <x v="0"/>
          </reference>
        </references>
      </pivotArea>
    </format>
    <format dxfId="397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155"/>
          </reference>
          <reference field="5" count="1" selected="0">
            <x v="37"/>
          </reference>
          <reference field="6" count="1" selected="0">
            <x v="376"/>
          </reference>
          <reference field="7" count="1" selected="0">
            <x v="72"/>
          </reference>
          <reference field="8" count="1" selected="0">
            <x v="186"/>
          </reference>
          <reference field="9" count="1" selected="0">
            <x v="4"/>
          </reference>
          <reference field="12" count="1">
            <x v="0"/>
          </reference>
        </references>
      </pivotArea>
    </format>
    <format dxfId="396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156"/>
          </reference>
          <reference field="5" count="1" selected="0">
            <x v="38"/>
          </reference>
          <reference field="6" count="1" selected="0">
            <x v="0"/>
          </reference>
          <reference field="7" count="1" selected="0">
            <x v="49"/>
          </reference>
          <reference field="8" count="1" selected="0">
            <x v="79"/>
          </reference>
          <reference field="9" count="1" selected="0">
            <x v="4"/>
          </reference>
          <reference field="12" count="1">
            <x v="3"/>
          </reference>
        </references>
      </pivotArea>
    </format>
    <format dxfId="395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157"/>
          </reference>
          <reference field="5" count="1" selected="0">
            <x v="39"/>
          </reference>
          <reference field="6" count="1" selected="0">
            <x v="145"/>
          </reference>
          <reference field="7" count="1" selected="0">
            <x v="50"/>
          </reference>
          <reference field="8" count="1" selected="0">
            <x v="80"/>
          </reference>
          <reference field="9" count="1" selected="0">
            <x v="4"/>
          </reference>
          <reference field="12" count="1">
            <x v="0"/>
          </reference>
        </references>
      </pivotArea>
    </format>
    <format dxfId="394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158"/>
          </reference>
          <reference field="5" count="1" selected="0">
            <x v="39"/>
          </reference>
          <reference field="6" count="1" selected="0">
            <x v="146"/>
          </reference>
          <reference field="7" count="1" selected="0">
            <x v="51"/>
          </reference>
          <reference field="8" count="1" selected="0">
            <x v="80"/>
          </reference>
          <reference field="9" count="1" selected="0">
            <x v="4"/>
          </reference>
          <reference field="12" count="1">
            <x v="0"/>
          </reference>
        </references>
      </pivotArea>
    </format>
    <format dxfId="393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159"/>
          </reference>
          <reference field="5" count="1" selected="0">
            <x v="39"/>
          </reference>
          <reference field="6" count="1" selected="0">
            <x v="147"/>
          </reference>
          <reference field="7" count="1" selected="0">
            <x v="52"/>
          </reference>
          <reference field="8" count="1" selected="0">
            <x v="81"/>
          </reference>
          <reference field="9" count="1" selected="0">
            <x v="4"/>
          </reference>
          <reference field="12" count="1">
            <x v="0"/>
          </reference>
        </references>
      </pivotArea>
    </format>
    <format dxfId="392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160"/>
          </reference>
          <reference field="5" count="1" selected="0">
            <x v="40"/>
          </reference>
          <reference field="6" count="1" selected="0">
            <x v="148"/>
          </reference>
          <reference field="7" count="1" selected="0">
            <x v="50"/>
          </reference>
          <reference field="8" count="1" selected="0">
            <x v="80"/>
          </reference>
          <reference field="9" count="1" selected="0">
            <x v="4"/>
          </reference>
          <reference field="12" count="1">
            <x v="0"/>
          </reference>
        </references>
      </pivotArea>
    </format>
    <format dxfId="391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161"/>
          </reference>
          <reference field="5" count="1" selected="0">
            <x v="40"/>
          </reference>
          <reference field="6" count="1" selected="0">
            <x v="149"/>
          </reference>
          <reference field="7" count="1" selected="0">
            <x v="53"/>
          </reference>
          <reference field="8" count="1" selected="0">
            <x v="82"/>
          </reference>
          <reference field="9" count="1" selected="0">
            <x v="4"/>
          </reference>
          <reference field="12" count="1">
            <x v="0"/>
          </reference>
        </references>
      </pivotArea>
    </format>
    <format dxfId="390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162"/>
          </reference>
          <reference field="5" count="1" selected="0">
            <x v="41"/>
          </reference>
          <reference field="6" count="1" selected="0">
            <x v="150"/>
          </reference>
          <reference field="7" count="1" selected="0">
            <x v="50"/>
          </reference>
          <reference field="8" count="1" selected="0">
            <x v="80"/>
          </reference>
          <reference field="9" count="1" selected="0">
            <x v="4"/>
          </reference>
          <reference field="12" count="1">
            <x v="0"/>
          </reference>
        </references>
      </pivotArea>
    </format>
    <format dxfId="389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163"/>
          </reference>
          <reference field="5" count="1" selected="0">
            <x v="41"/>
          </reference>
          <reference field="6" count="1" selected="0">
            <x v="151"/>
          </reference>
          <reference field="7" count="1" selected="0">
            <x v="53"/>
          </reference>
          <reference field="8" count="1" selected="0">
            <x v="82"/>
          </reference>
          <reference field="9" count="1" selected="0">
            <x v="4"/>
          </reference>
          <reference field="12" count="1">
            <x v="0"/>
          </reference>
        </references>
      </pivotArea>
    </format>
    <format dxfId="388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164"/>
          </reference>
          <reference field="5" count="1" selected="0">
            <x v="42"/>
          </reference>
          <reference field="6" count="1" selected="0">
            <x v="152"/>
          </reference>
          <reference field="7" count="1" selected="0">
            <x v="50"/>
          </reference>
          <reference field="8" count="1" selected="0">
            <x v="80"/>
          </reference>
          <reference field="9" count="1" selected="0">
            <x v="4"/>
          </reference>
          <reference field="12" count="1">
            <x v="0"/>
          </reference>
        </references>
      </pivotArea>
    </format>
    <format dxfId="387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165"/>
          </reference>
          <reference field="5" count="1" selected="0">
            <x v="42"/>
          </reference>
          <reference field="6" count="1" selected="0">
            <x v="153"/>
          </reference>
          <reference field="7" count="1" selected="0">
            <x v="51"/>
          </reference>
          <reference field="8" count="1" selected="0">
            <x v="8"/>
          </reference>
          <reference field="9" count="1" selected="0">
            <x v="4"/>
          </reference>
          <reference field="12" count="1">
            <x v="0"/>
          </reference>
        </references>
      </pivotArea>
    </format>
    <format dxfId="386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166"/>
          </reference>
          <reference field="5" count="1" selected="0">
            <x v="42"/>
          </reference>
          <reference field="6" count="1" selected="0">
            <x v="154"/>
          </reference>
          <reference field="7" count="1" selected="0">
            <x v="53"/>
          </reference>
          <reference field="8" count="1" selected="0">
            <x v="82"/>
          </reference>
          <reference field="9" count="1" selected="0">
            <x v="4"/>
          </reference>
          <reference field="12" count="1">
            <x v="0"/>
          </reference>
        </references>
      </pivotArea>
    </format>
    <format dxfId="385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167"/>
          </reference>
          <reference field="5" count="1" selected="0">
            <x v="43"/>
          </reference>
          <reference field="6" count="1" selected="0">
            <x v="155"/>
          </reference>
          <reference field="7" count="1" selected="0">
            <x v="50"/>
          </reference>
          <reference field="8" count="1" selected="0">
            <x v="80"/>
          </reference>
          <reference field="9" count="1" selected="0">
            <x v="4"/>
          </reference>
          <reference field="12" count="1">
            <x v="0"/>
          </reference>
        </references>
      </pivotArea>
    </format>
    <format dxfId="384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168"/>
          </reference>
          <reference field="5" count="1" selected="0">
            <x v="43"/>
          </reference>
          <reference field="6" count="1" selected="0">
            <x v="156"/>
          </reference>
          <reference field="7" count="1" selected="0">
            <x v="53"/>
          </reference>
          <reference field="8" count="1" selected="0">
            <x v="82"/>
          </reference>
          <reference field="9" count="1" selected="0">
            <x v="4"/>
          </reference>
          <reference field="12" count="1">
            <x v="0"/>
          </reference>
        </references>
      </pivotArea>
    </format>
    <format dxfId="383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169"/>
          </reference>
          <reference field="5" count="1" selected="0">
            <x v="44"/>
          </reference>
          <reference field="6" count="1" selected="0">
            <x v="157"/>
          </reference>
          <reference field="7" count="1" selected="0">
            <x v="50"/>
          </reference>
          <reference field="8" count="1" selected="0">
            <x v="80"/>
          </reference>
          <reference field="9" count="1" selected="0">
            <x v="4"/>
          </reference>
          <reference field="12" count="1">
            <x v="0"/>
          </reference>
        </references>
      </pivotArea>
    </format>
    <format dxfId="382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170"/>
          </reference>
          <reference field="5" count="1" selected="0">
            <x v="44"/>
          </reference>
          <reference field="6" count="1" selected="0">
            <x v="158"/>
          </reference>
          <reference field="7" count="1" selected="0">
            <x v="54"/>
          </reference>
          <reference field="8" count="1" selected="0">
            <x v="8"/>
          </reference>
          <reference field="9" count="1" selected="0">
            <x v="4"/>
          </reference>
          <reference field="12" count="1">
            <x v="0"/>
          </reference>
        </references>
      </pivotArea>
    </format>
    <format dxfId="381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171"/>
          </reference>
          <reference field="5" count="1" selected="0">
            <x v="45"/>
          </reference>
          <reference field="6" count="1" selected="0">
            <x v="159"/>
          </reference>
          <reference field="7" count="1" selected="0">
            <x v="50"/>
          </reference>
          <reference field="8" count="1" selected="0">
            <x v="80"/>
          </reference>
          <reference field="9" count="1" selected="0">
            <x v="4"/>
          </reference>
          <reference field="12" count="1">
            <x v="0"/>
          </reference>
        </references>
      </pivotArea>
    </format>
    <format dxfId="380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173"/>
          </reference>
          <reference field="5" count="1" selected="0">
            <x v="45"/>
          </reference>
          <reference field="6" count="1" selected="0">
            <x v="161"/>
          </reference>
          <reference field="7" count="1" selected="0">
            <x v="51"/>
          </reference>
          <reference field="8" count="1" selected="0">
            <x v="80"/>
          </reference>
          <reference field="9" count="1" selected="0">
            <x v="4"/>
          </reference>
          <reference field="12" count="1">
            <x v="0"/>
          </reference>
        </references>
      </pivotArea>
    </format>
    <format dxfId="379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174"/>
          </reference>
          <reference field="5" count="1" selected="0">
            <x v="45"/>
          </reference>
          <reference field="6" count="1" selected="0">
            <x v="162"/>
          </reference>
          <reference field="7" count="1" selected="0">
            <x v="53"/>
          </reference>
          <reference field="8" count="1" selected="0">
            <x v="82"/>
          </reference>
          <reference field="9" count="1" selected="0">
            <x v="4"/>
          </reference>
          <reference field="12" count="1">
            <x v="0"/>
          </reference>
        </references>
      </pivotArea>
    </format>
    <format dxfId="378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172"/>
          </reference>
          <reference field="5" count="1" selected="0">
            <x v="45"/>
          </reference>
          <reference field="6" count="1" selected="0">
            <x v="160"/>
          </reference>
          <reference field="7" count="1" selected="0">
            <x v="54"/>
          </reference>
          <reference field="8" count="1" selected="0">
            <x v="8"/>
          </reference>
          <reference field="9" count="1" selected="0">
            <x v="4"/>
          </reference>
          <reference field="12" count="1">
            <x v="0"/>
          </reference>
        </references>
      </pivotArea>
    </format>
    <format dxfId="377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175"/>
          </reference>
          <reference field="5" count="1" selected="0">
            <x v="46"/>
          </reference>
          <reference field="6" count="1" selected="0">
            <x v="163"/>
          </reference>
          <reference field="7" count="1" selected="0">
            <x v="50"/>
          </reference>
          <reference field="8" count="1" selected="0">
            <x v="80"/>
          </reference>
          <reference field="9" count="1" selected="0">
            <x v="4"/>
          </reference>
          <reference field="12" count="1">
            <x v="0"/>
          </reference>
        </references>
      </pivotArea>
    </format>
    <format dxfId="376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176"/>
          </reference>
          <reference field="5" count="1" selected="0">
            <x v="46"/>
          </reference>
          <reference field="6" count="1" selected="0">
            <x v="164"/>
          </reference>
          <reference field="7" count="1" selected="0">
            <x v="51"/>
          </reference>
          <reference field="8" count="1" selected="0">
            <x v="80"/>
          </reference>
          <reference field="9" count="1" selected="0">
            <x v="4"/>
          </reference>
          <reference field="12" count="1">
            <x v="0"/>
          </reference>
        </references>
      </pivotArea>
    </format>
    <format dxfId="375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177"/>
          </reference>
          <reference field="5" count="1" selected="0">
            <x v="46"/>
          </reference>
          <reference field="6" count="1" selected="0">
            <x v="165"/>
          </reference>
          <reference field="7" count="1" selected="0">
            <x v="53"/>
          </reference>
          <reference field="8" count="1" selected="0">
            <x v="82"/>
          </reference>
          <reference field="9" count="1" selected="0">
            <x v="4"/>
          </reference>
          <reference field="12" count="1">
            <x v="0"/>
          </reference>
        </references>
      </pivotArea>
    </format>
    <format dxfId="374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178"/>
          </reference>
          <reference field="5" count="1" selected="0">
            <x v="47"/>
          </reference>
          <reference field="6" count="1" selected="0">
            <x v="166"/>
          </reference>
          <reference field="7" count="1" selected="0">
            <x v="50"/>
          </reference>
          <reference field="8" count="1" selected="0">
            <x v="80"/>
          </reference>
          <reference field="9" count="1" selected="0">
            <x v="4"/>
          </reference>
          <reference field="12" count="1">
            <x v="0"/>
          </reference>
        </references>
      </pivotArea>
    </format>
    <format dxfId="373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179"/>
          </reference>
          <reference field="5" count="1" selected="0">
            <x v="47"/>
          </reference>
          <reference field="6" count="1" selected="0">
            <x v="167"/>
          </reference>
          <reference field="7" count="1" selected="0">
            <x v="51"/>
          </reference>
          <reference field="8" count="1" selected="0">
            <x v="80"/>
          </reference>
          <reference field="9" count="1" selected="0">
            <x v="4"/>
          </reference>
          <reference field="12" count="1">
            <x v="0"/>
          </reference>
        </references>
      </pivotArea>
    </format>
    <format dxfId="372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180"/>
          </reference>
          <reference field="5" count="1" selected="0">
            <x v="48"/>
          </reference>
          <reference field="6" count="1" selected="0">
            <x v="168"/>
          </reference>
          <reference field="7" count="1" selected="0">
            <x v="50"/>
          </reference>
          <reference field="8" count="1" selected="0">
            <x v="80"/>
          </reference>
          <reference field="9" count="1" selected="0">
            <x v="4"/>
          </reference>
          <reference field="12" count="1">
            <x v="0"/>
          </reference>
        </references>
      </pivotArea>
    </format>
    <format dxfId="371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182"/>
          </reference>
          <reference field="5" count="1" selected="0">
            <x v="48"/>
          </reference>
          <reference field="6" count="1" selected="0">
            <x v="170"/>
          </reference>
          <reference field="7" count="1" selected="0">
            <x v="53"/>
          </reference>
          <reference field="8" count="1" selected="0">
            <x v="82"/>
          </reference>
          <reference field="9" count="1" selected="0">
            <x v="4"/>
          </reference>
          <reference field="12" count="1">
            <x v="0"/>
          </reference>
        </references>
      </pivotArea>
    </format>
    <format dxfId="370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181"/>
          </reference>
          <reference field="5" count="1" selected="0">
            <x v="48"/>
          </reference>
          <reference field="6" count="1" selected="0">
            <x v="169"/>
          </reference>
          <reference field="7" count="1" selected="0">
            <x v="54"/>
          </reference>
          <reference field="8" count="1" selected="0">
            <x v="8"/>
          </reference>
          <reference field="9" count="1" selected="0">
            <x v="4"/>
          </reference>
          <reference field="12" count="1">
            <x v="0"/>
          </reference>
        </references>
      </pivotArea>
    </format>
    <format dxfId="369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183"/>
          </reference>
          <reference field="5" count="1" selected="0">
            <x v="49"/>
          </reference>
          <reference field="6" count="1" selected="0">
            <x v="171"/>
          </reference>
          <reference field="7" count="1" selected="0">
            <x v="50"/>
          </reference>
          <reference field="8" count="1" selected="0">
            <x v="80"/>
          </reference>
          <reference field="9" count="1" selected="0">
            <x v="4"/>
          </reference>
          <reference field="12" count="1">
            <x v="0"/>
          </reference>
        </references>
      </pivotArea>
    </format>
    <format dxfId="368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184"/>
          </reference>
          <reference field="5" count="1" selected="0">
            <x v="49"/>
          </reference>
          <reference field="6" count="1" selected="0">
            <x v="172"/>
          </reference>
          <reference field="7" count="1" selected="0">
            <x v="51"/>
          </reference>
          <reference field="8" count="1" selected="0">
            <x v="80"/>
          </reference>
          <reference field="9" count="1" selected="0">
            <x v="4"/>
          </reference>
          <reference field="12" count="1">
            <x v="0"/>
          </reference>
        </references>
      </pivotArea>
    </format>
    <format dxfId="367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185"/>
          </reference>
          <reference field="5" count="1" selected="0">
            <x v="49"/>
          </reference>
          <reference field="6" count="1" selected="0">
            <x v="173"/>
          </reference>
          <reference field="7" count="1" selected="0">
            <x v="51"/>
          </reference>
          <reference field="8" count="1" selected="0">
            <x v="80"/>
          </reference>
          <reference field="9" count="1" selected="0">
            <x v="4"/>
          </reference>
          <reference field="12" count="1">
            <x v="0"/>
          </reference>
        </references>
      </pivotArea>
    </format>
    <format dxfId="366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186"/>
          </reference>
          <reference field="5" count="1" selected="0">
            <x v="50"/>
          </reference>
          <reference field="6" count="1" selected="0">
            <x v="174"/>
          </reference>
          <reference field="7" count="1" selected="0">
            <x v="50"/>
          </reference>
          <reference field="8" count="1" selected="0">
            <x v="80"/>
          </reference>
          <reference field="9" count="1" selected="0">
            <x v="4"/>
          </reference>
          <reference field="12" count="1">
            <x v="0"/>
          </reference>
        </references>
      </pivotArea>
    </format>
    <format dxfId="365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187"/>
          </reference>
          <reference field="5" count="1" selected="0">
            <x v="50"/>
          </reference>
          <reference field="6" count="1" selected="0">
            <x v="175"/>
          </reference>
          <reference field="7" count="1" selected="0">
            <x v="51"/>
          </reference>
          <reference field="8" count="1" selected="0">
            <x v="80"/>
          </reference>
          <reference field="9" count="1" selected="0">
            <x v="4"/>
          </reference>
          <reference field="12" count="1">
            <x v="0"/>
          </reference>
        </references>
      </pivotArea>
    </format>
    <format dxfId="364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188"/>
          </reference>
          <reference field="5" count="1" selected="0">
            <x v="50"/>
          </reference>
          <reference field="6" count="1" selected="0">
            <x v="176"/>
          </reference>
          <reference field="7" count="1" selected="0">
            <x v="51"/>
          </reference>
          <reference field="8" count="1" selected="0">
            <x v="80"/>
          </reference>
          <reference field="9" count="1" selected="0">
            <x v="4"/>
          </reference>
          <reference field="12" count="1">
            <x v="0"/>
          </reference>
        </references>
      </pivotArea>
    </format>
    <format dxfId="363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189"/>
          </reference>
          <reference field="5" count="1" selected="0">
            <x v="50"/>
          </reference>
          <reference field="6" count="1" selected="0">
            <x v="177"/>
          </reference>
          <reference field="7" count="1" selected="0">
            <x v="53"/>
          </reference>
          <reference field="8" count="1" selected="0">
            <x v="82"/>
          </reference>
          <reference field="9" count="1" selected="0">
            <x v="4"/>
          </reference>
          <reference field="12" count="1">
            <x v="0"/>
          </reference>
        </references>
      </pivotArea>
    </format>
    <format dxfId="362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190"/>
          </reference>
          <reference field="5" count="1" selected="0">
            <x v="51"/>
          </reference>
          <reference field="6" count="1" selected="0">
            <x v="0"/>
          </reference>
          <reference field="7" count="1" selected="0">
            <x v="50"/>
          </reference>
          <reference field="8" count="1" selected="0">
            <x v="80"/>
          </reference>
          <reference field="9" count="1" selected="0">
            <x v="4"/>
          </reference>
          <reference field="12" count="1">
            <x v="0"/>
          </reference>
        </references>
      </pivotArea>
    </format>
    <format dxfId="361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191"/>
          </reference>
          <reference field="5" count="1" selected="0">
            <x v="52"/>
          </reference>
          <reference field="6" count="1" selected="0">
            <x v="178"/>
          </reference>
          <reference field="7" count="1" selected="0">
            <x v="36"/>
          </reference>
          <reference field="8" count="1" selected="0">
            <x v="83"/>
          </reference>
          <reference field="9" count="1" selected="0">
            <x v="4"/>
          </reference>
          <reference field="12" count="1">
            <x v="4"/>
          </reference>
        </references>
      </pivotArea>
    </format>
    <format dxfId="360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192"/>
          </reference>
          <reference field="5" count="1" selected="0">
            <x v="52"/>
          </reference>
          <reference field="6" count="1" selected="0">
            <x v="179"/>
          </reference>
          <reference field="7" count="1" selected="0">
            <x v="37"/>
          </reference>
          <reference field="8" count="1" selected="0">
            <x v="84"/>
          </reference>
          <reference field="9" count="1" selected="0">
            <x v="4"/>
          </reference>
          <reference field="12" count="1">
            <x v="4"/>
          </reference>
        </references>
      </pivotArea>
    </format>
    <format dxfId="359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193"/>
          </reference>
          <reference field="5" count="1" selected="0">
            <x v="52"/>
          </reference>
          <reference field="6" count="1" selected="0">
            <x v="180"/>
          </reference>
          <reference field="7" count="1" selected="0">
            <x v="37"/>
          </reference>
          <reference field="8" count="1" selected="0">
            <x v="85"/>
          </reference>
          <reference field="9" count="1" selected="0">
            <x v="4"/>
          </reference>
          <reference field="12" count="1">
            <x v="4"/>
          </reference>
        </references>
      </pivotArea>
    </format>
    <format dxfId="358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197"/>
          </reference>
          <reference field="5" count="1" selected="0">
            <x v="52"/>
          </reference>
          <reference field="6" count="1" selected="0">
            <x v="183"/>
          </reference>
          <reference field="7" count="1" selected="0">
            <x v="37"/>
          </reference>
          <reference field="8" count="1" selected="0">
            <x v="85"/>
          </reference>
          <reference field="9" count="1" selected="0">
            <x v="4"/>
          </reference>
          <reference field="12" count="1">
            <x v="4"/>
          </reference>
        </references>
      </pivotArea>
    </format>
    <format dxfId="357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194"/>
          </reference>
          <reference field="5" count="1" selected="0">
            <x v="52"/>
          </reference>
          <reference field="6" count="1" selected="0">
            <x v="0"/>
          </reference>
          <reference field="7" count="1" selected="0">
            <x v="37"/>
          </reference>
          <reference field="8" count="1" selected="0">
            <x v="86"/>
          </reference>
          <reference field="9" count="1" selected="0">
            <x v="4"/>
          </reference>
          <reference field="12" count="1">
            <x v="4"/>
          </reference>
        </references>
      </pivotArea>
    </format>
    <format dxfId="356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195"/>
          </reference>
          <reference field="5" count="1" selected="0">
            <x v="52"/>
          </reference>
          <reference field="6" count="1" selected="0">
            <x v="181"/>
          </reference>
          <reference field="7" count="1" selected="0">
            <x v="37"/>
          </reference>
          <reference field="8" count="1" selected="0">
            <x v="87"/>
          </reference>
          <reference field="9" count="1" selected="0">
            <x v="4"/>
          </reference>
          <reference field="12" count="1">
            <x v="4"/>
          </reference>
        </references>
      </pivotArea>
    </format>
    <format dxfId="355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196"/>
          </reference>
          <reference field="5" count="1" selected="0">
            <x v="52"/>
          </reference>
          <reference field="6" count="1" selected="0">
            <x v="182"/>
          </reference>
          <reference field="7" count="1" selected="0">
            <x v="37"/>
          </reference>
          <reference field="8" count="1" selected="0">
            <x v="88"/>
          </reference>
          <reference field="9" count="1" selected="0">
            <x v="4"/>
          </reference>
          <reference field="12" count="1">
            <x v="4"/>
          </reference>
        </references>
      </pivotArea>
    </format>
    <format dxfId="354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198"/>
          </reference>
          <reference field="5" count="1" selected="0">
            <x v="53"/>
          </reference>
          <reference field="6" count="1" selected="0">
            <x v="184"/>
          </reference>
          <reference field="7" count="1" selected="0">
            <x v="55"/>
          </reference>
          <reference field="8" count="1" selected="0">
            <x v="89"/>
          </reference>
          <reference field="9" count="1" selected="0">
            <x v="4"/>
          </reference>
          <reference field="12" count="1">
            <x v="0"/>
          </reference>
        </references>
      </pivotArea>
    </format>
    <format dxfId="353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199"/>
          </reference>
          <reference field="5" count="1" selected="0">
            <x v="53"/>
          </reference>
          <reference field="6" count="1" selected="0">
            <x v="185"/>
          </reference>
          <reference field="7" count="1" selected="0">
            <x v="56"/>
          </reference>
          <reference field="8" count="1" selected="0">
            <x v="90"/>
          </reference>
          <reference field="9" count="1" selected="0">
            <x v="4"/>
          </reference>
          <reference field="12" count="1">
            <x v="0"/>
          </reference>
        </references>
      </pivotArea>
    </format>
    <format dxfId="352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200"/>
          </reference>
          <reference field="5" count="1" selected="0">
            <x v="53"/>
          </reference>
          <reference field="6" count="1" selected="0">
            <x v="186"/>
          </reference>
          <reference field="7" count="1" selected="0">
            <x v="57"/>
          </reference>
          <reference field="8" count="1" selected="0">
            <x v="91"/>
          </reference>
          <reference field="9" count="1" selected="0">
            <x v="4"/>
          </reference>
          <reference field="12" count="1">
            <x v="0"/>
          </reference>
        </references>
      </pivotArea>
    </format>
    <format dxfId="351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202"/>
          </reference>
          <reference field="5" count="1" selected="0">
            <x v="53"/>
          </reference>
          <reference field="6" count="1" selected="0">
            <x v="188"/>
          </reference>
          <reference field="7" count="1" selected="0">
            <x v="57"/>
          </reference>
          <reference field="8" count="1" selected="0">
            <x v="93"/>
          </reference>
          <reference field="9" count="1" selected="0">
            <x v="4"/>
          </reference>
          <reference field="12" count="1">
            <x v="0"/>
          </reference>
        </references>
      </pivotArea>
    </format>
    <format dxfId="350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201"/>
          </reference>
          <reference field="5" count="1" selected="0">
            <x v="53"/>
          </reference>
          <reference field="6" count="1" selected="0">
            <x v="187"/>
          </reference>
          <reference field="7" count="1" selected="0">
            <x v="58"/>
          </reference>
          <reference field="8" count="1" selected="0">
            <x v="92"/>
          </reference>
          <reference field="9" count="1" selected="0">
            <x v="4"/>
          </reference>
          <reference field="12" count="1">
            <x v="0"/>
          </reference>
        </references>
      </pivotArea>
    </format>
    <format dxfId="349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203"/>
          </reference>
          <reference field="5" count="1" selected="0">
            <x v="53"/>
          </reference>
          <reference field="6" count="1" selected="0">
            <x v="189"/>
          </reference>
          <reference field="7" count="1" selected="0">
            <x v="59"/>
          </reference>
          <reference field="8" count="1" selected="0">
            <x v="8"/>
          </reference>
          <reference field="9" count="1" selected="0">
            <x v="4"/>
          </reference>
          <reference field="12" count="1">
            <x v="0"/>
          </reference>
        </references>
      </pivotArea>
    </format>
    <format dxfId="348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204"/>
          </reference>
          <reference field="5" count="1" selected="0">
            <x v="54"/>
          </reference>
          <reference field="6" count="1" selected="0">
            <x v="190"/>
          </reference>
          <reference field="7" count="1" selected="0">
            <x v="55"/>
          </reference>
          <reference field="8" count="1" selected="0">
            <x v="94"/>
          </reference>
          <reference field="9" count="1" selected="0">
            <x v="4"/>
          </reference>
          <reference field="12" count="1">
            <x v="0"/>
          </reference>
        </references>
      </pivotArea>
    </format>
    <format dxfId="347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206"/>
          </reference>
          <reference field="5" count="1" selected="0">
            <x v="54"/>
          </reference>
          <reference field="6" count="1" selected="0">
            <x v="192"/>
          </reference>
          <reference field="7" count="1" selected="0">
            <x v="56"/>
          </reference>
          <reference field="8" count="1" selected="0">
            <x v="95"/>
          </reference>
          <reference field="9" count="1" selected="0">
            <x v="4"/>
          </reference>
          <reference field="12" count="1">
            <x v="0"/>
          </reference>
        </references>
      </pivotArea>
    </format>
    <format dxfId="346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205"/>
          </reference>
          <reference field="5" count="1" selected="0">
            <x v="54"/>
          </reference>
          <reference field="6" count="1" selected="0">
            <x v="191"/>
          </reference>
          <reference field="7" count="1" selected="0">
            <x v="57"/>
          </reference>
          <reference field="8" count="1" selected="0">
            <x v="91"/>
          </reference>
          <reference field="9" count="1" selected="0">
            <x v="4"/>
          </reference>
          <reference field="12" count="1">
            <x v="0"/>
          </reference>
        </references>
      </pivotArea>
    </format>
    <format dxfId="345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207"/>
          </reference>
          <reference field="5" count="1" selected="0">
            <x v="54"/>
          </reference>
          <reference field="6" count="1" selected="0">
            <x v="193"/>
          </reference>
          <reference field="7" count="1" selected="0">
            <x v="57"/>
          </reference>
          <reference field="8" count="1" selected="0">
            <x v="93"/>
          </reference>
          <reference field="9" count="1" selected="0">
            <x v="4"/>
          </reference>
          <reference field="12" count="1">
            <x v="0"/>
          </reference>
        </references>
      </pivotArea>
    </format>
    <format dxfId="344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208"/>
          </reference>
          <reference field="5" count="1" selected="0">
            <x v="54"/>
          </reference>
          <reference field="6" count="1" selected="0">
            <x v="194"/>
          </reference>
          <reference field="7" count="1" selected="0">
            <x v="59"/>
          </reference>
          <reference field="8" count="1" selected="0">
            <x v="8"/>
          </reference>
          <reference field="9" count="1" selected="0">
            <x v="4"/>
          </reference>
          <reference field="12" count="1">
            <x v="0"/>
          </reference>
        </references>
      </pivotArea>
    </format>
    <format dxfId="343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210"/>
          </reference>
          <reference field="5" count="1" selected="0">
            <x v="55"/>
          </reference>
          <reference field="6" count="1" selected="0">
            <x v="0"/>
          </reference>
          <reference field="7" count="1" selected="0">
            <x v="27"/>
          </reference>
          <reference field="8" count="1" selected="0">
            <x v="96"/>
          </reference>
          <reference field="9" count="1" selected="0">
            <x v="4"/>
          </reference>
          <reference field="12" count="1">
            <x v="0"/>
          </reference>
        </references>
      </pivotArea>
    </format>
    <format dxfId="342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209"/>
          </reference>
          <reference field="5" count="1" selected="0">
            <x v="55"/>
          </reference>
          <reference field="6" count="1" selected="0">
            <x v="195"/>
          </reference>
          <reference field="7" count="1" selected="0">
            <x v="55"/>
          </reference>
          <reference field="8" count="1" selected="0">
            <x v="94"/>
          </reference>
          <reference field="9" count="1" selected="0">
            <x v="4"/>
          </reference>
          <reference field="12" count="1">
            <x v="0"/>
          </reference>
        </references>
      </pivotArea>
    </format>
    <format dxfId="341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211"/>
          </reference>
          <reference field="5" count="1" selected="0">
            <x v="55"/>
          </reference>
          <reference field="6" count="1" selected="0">
            <x v="196"/>
          </reference>
          <reference field="7" count="1" selected="0">
            <x v="56"/>
          </reference>
          <reference field="8" count="1" selected="0">
            <x v="95"/>
          </reference>
          <reference field="9" count="1" selected="0">
            <x v="4"/>
          </reference>
          <reference field="12" count="1">
            <x v="0"/>
          </reference>
        </references>
      </pivotArea>
    </format>
    <format dxfId="340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212"/>
          </reference>
          <reference field="5" count="1" selected="0">
            <x v="55"/>
          </reference>
          <reference field="6" count="1" selected="0">
            <x v="197"/>
          </reference>
          <reference field="7" count="1" selected="0">
            <x v="57"/>
          </reference>
          <reference field="8" count="1" selected="0">
            <x v="93"/>
          </reference>
          <reference field="9" count="1" selected="0">
            <x v="4"/>
          </reference>
          <reference field="12" count="1">
            <x v="0"/>
          </reference>
        </references>
      </pivotArea>
    </format>
    <format dxfId="339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213"/>
          </reference>
          <reference field="5" count="1" selected="0">
            <x v="55"/>
          </reference>
          <reference field="6" count="1" selected="0">
            <x v="198"/>
          </reference>
          <reference field="7" count="1" selected="0">
            <x v="59"/>
          </reference>
          <reference field="8" count="1" selected="0">
            <x v="8"/>
          </reference>
          <reference field="9" count="1" selected="0">
            <x v="4"/>
          </reference>
          <reference field="12" count="1">
            <x v="0"/>
          </reference>
        </references>
      </pivotArea>
    </format>
    <format dxfId="338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215"/>
          </reference>
          <reference field="5" count="1" selected="0">
            <x v="56"/>
          </reference>
          <reference field="6" count="1" selected="0">
            <x v="200"/>
          </reference>
          <reference field="7" count="1" selected="0">
            <x v="18"/>
          </reference>
          <reference field="8" count="1" selected="0">
            <x v="98"/>
          </reference>
          <reference field="9" count="1" selected="0">
            <x v="4"/>
          </reference>
          <reference field="12" count="1">
            <x v="4"/>
          </reference>
        </references>
      </pivotArea>
    </format>
    <format dxfId="337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216"/>
          </reference>
          <reference field="5" count="1" selected="0">
            <x v="56"/>
          </reference>
          <reference field="6" count="1" selected="0">
            <x v="201"/>
          </reference>
          <reference field="7" count="1" selected="0">
            <x v="36"/>
          </reference>
          <reference field="8" count="1" selected="0">
            <x v="99"/>
          </reference>
          <reference field="9" count="1" selected="0">
            <x v="4"/>
          </reference>
          <reference field="12" count="1">
            <x v="4"/>
          </reference>
        </references>
      </pivotArea>
    </format>
    <format dxfId="336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214"/>
          </reference>
          <reference field="5" count="1" selected="0">
            <x v="56"/>
          </reference>
          <reference field="6" count="1" selected="0">
            <x v="199"/>
          </reference>
          <reference field="7" count="1" selected="0">
            <x v="37"/>
          </reference>
          <reference field="8" count="1" selected="0">
            <x v="97"/>
          </reference>
          <reference field="9" count="1" selected="0">
            <x v="4"/>
          </reference>
          <reference field="12" count="1">
            <x v="4"/>
          </reference>
        </references>
      </pivotArea>
    </format>
    <format dxfId="335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217"/>
          </reference>
          <reference field="5" count="1" selected="0">
            <x v="56"/>
          </reference>
          <reference field="6" count="1" selected="0">
            <x v="202"/>
          </reference>
          <reference field="7" count="1" selected="0">
            <x v="37"/>
          </reference>
          <reference field="8" count="1" selected="0">
            <x v="100"/>
          </reference>
          <reference field="9" count="1" selected="0">
            <x v="4"/>
          </reference>
          <reference field="12" count="1">
            <x v="4"/>
          </reference>
        </references>
      </pivotArea>
    </format>
    <format dxfId="334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218"/>
          </reference>
          <reference field="5" count="1" selected="0">
            <x v="56"/>
          </reference>
          <reference field="6" count="1" selected="0">
            <x v="203"/>
          </reference>
          <reference field="7" count="1" selected="0">
            <x v="37"/>
          </reference>
          <reference field="8" count="1" selected="0">
            <x v="101"/>
          </reference>
          <reference field="9" count="1" selected="0">
            <x v="4"/>
          </reference>
          <reference field="12" count="1">
            <x v="4"/>
          </reference>
        </references>
      </pivotArea>
    </format>
    <format dxfId="333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219"/>
          </reference>
          <reference field="5" count="1" selected="0">
            <x v="57"/>
          </reference>
          <reference field="6" count="1" selected="0">
            <x v="204"/>
          </reference>
          <reference field="7" count="1" selected="0">
            <x v="50"/>
          </reference>
          <reference field="8" count="1" selected="0">
            <x v="102"/>
          </reference>
          <reference field="9" count="1" selected="0">
            <x v="4"/>
          </reference>
          <reference field="12" count="1">
            <x v="0"/>
          </reference>
        </references>
      </pivotArea>
    </format>
    <format dxfId="332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221"/>
          </reference>
          <reference field="5" count="1" selected="0">
            <x v="57"/>
          </reference>
          <reference field="6" count="1" selected="0">
            <x v="206"/>
          </reference>
          <reference field="7" count="1" selected="0">
            <x v="53"/>
          </reference>
          <reference field="8" count="1" selected="0">
            <x v="104"/>
          </reference>
          <reference field="9" count="1" selected="0">
            <x v="4"/>
          </reference>
          <reference field="12" count="1">
            <x v="0"/>
          </reference>
        </references>
      </pivotArea>
    </format>
    <format dxfId="331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222"/>
          </reference>
          <reference field="5" count="1" selected="0">
            <x v="57"/>
          </reference>
          <reference field="6" count="1" selected="0">
            <x v="207"/>
          </reference>
          <reference field="7" count="1" selected="0">
            <x v="54"/>
          </reference>
          <reference field="8" count="1" selected="0">
            <x v="105"/>
          </reference>
          <reference field="9" count="1" selected="0">
            <x v="4"/>
          </reference>
          <reference field="12" count="1">
            <x v="0"/>
          </reference>
        </references>
      </pivotArea>
    </format>
    <format dxfId="330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220"/>
          </reference>
          <reference field="5" count="1" selected="0">
            <x v="57"/>
          </reference>
          <reference field="6" count="1" selected="0">
            <x v="205"/>
          </reference>
          <reference field="7" count="1" selected="0">
            <x v="60"/>
          </reference>
          <reference field="8" count="1" selected="0">
            <x v="103"/>
          </reference>
          <reference field="9" count="1" selected="0">
            <x v="4"/>
          </reference>
          <reference field="12" count="1">
            <x v="0"/>
          </reference>
        </references>
      </pivotArea>
    </format>
    <format dxfId="329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224"/>
          </reference>
          <reference field="5" count="1" selected="0">
            <x v="58"/>
          </reference>
          <reference field="6" count="1" selected="0">
            <x v="209"/>
          </reference>
          <reference field="7" count="1" selected="0">
            <x v="27"/>
          </reference>
          <reference field="8" count="1" selected="0">
            <x v="107"/>
          </reference>
          <reference field="9" count="1" selected="0">
            <x v="4"/>
          </reference>
          <reference field="12" count="1">
            <x v="4"/>
          </reference>
        </references>
      </pivotArea>
    </format>
    <format dxfId="328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225"/>
          </reference>
          <reference field="5" count="1" selected="0">
            <x v="58"/>
          </reference>
          <reference field="6" count="1" selected="0">
            <x v="210"/>
          </reference>
          <reference field="7" count="1" selected="0">
            <x v="37"/>
          </reference>
          <reference field="8" count="1" selected="0">
            <x v="108"/>
          </reference>
          <reference field="9" count="1" selected="0">
            <x v="4"/>
          </reference>
          <reference field="12" count="1">
            <x v="4"/>
          </reference>
        </references>
      </pivotArea>
    </format>
    <format dxfId="327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226"/>
          </reference>
          <reference field="5" count="1" selected="0">
            <x v="58"/>
          </reference>
          <reference field="6" count="1" selected="0">
            <x v="211"/>
          </reference>
          <reference field="7" count="1" selected="0">
            <x v="37"/>
          </reference>
          <reference field="8" count="1" selected="0">
            <x v="109"/>
          </reference>
          <reference field="9" count="1" selected="0">
            <x v="4"/>
          </reference>
          <reference field="12" count="1">
            <x v="4"/>
          </reference>
        </references>
      </pivotArea>
    </format>
    <format dxfId="326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227"/>
          </reference>
          <reference field="5" count="1" selected="0">
            <x v="58"/>
          </reference>
          <reference field="6" count="1" selected="0">
            <x v="212"/>
          </reference>
          <reference field="7" count="1" selected="0">
            <x v="37"/>
          </reference>
          <reference field="8" count="1" selected="0">
            <x v="110"/>
          </reference>
          <reference field="9" count="1" selected="0">
            <x v="4"/>
          </reference>
          <reference field="12" count="1">
            <x v="4"/>
          </reference>
        </references>
      </pivotArea>
    </format>
    <format dxfId="325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223"/>
          </reference>
          <reference field="5" count="1" selected="0">
            <x v="58"/>
          </reference>
          <reference field="6" count="1" selected="0">
            <x v="208"/>
          </reference>
          <reference field="7" count="1" selected="0">
            <x v="61"/>
          </reference>
          <reference field="8" count="1" selected="0">
            <x v="106"/>
          </reference>
          <reference field="9" count="1" selected="0">
            <x v="4"/>
          </reference>
          <reference field="12" count="1">
            <x v="4"/>
          </reference>
        </references>
      </pivotArea>
    </format>
    <format dxfId="324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228"/>
          </reference>
          <reference field="5" count="1" selected="0">
            <x v="59"/>
          </reference>
          <reference field="6" count="1" selected="0">
            <x v="213"/>
          </reference>
          <reference field="7" count="1" selected="0">
            <x v="62"/>
          </reference>
          <reference field="8" count="1" selected="0">
            <x v="111"/>
          </reference>
          <reference field="9" count="1" selected="0">
            <x v="4"/>
          </reference>
          <reference field="12" count="1">
            <x v="0"/>
          </reference>
        </references>
      </pivotArea>
    </format>
    <format dxfId="323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229"/>
          </reference>
          <reference field="5" count="1" selected="0">
            <x v="59"/>
          </reference>
          <reference field="6" count="1" selected="0">
            <x v="0"/>
          </reference>
          <reference field="7" count="1" selected="0">
            <x v="63"/>
          </reference>
          <reference field="8" count="1" selected="0">
            <x v="112"/>
          </reference>
          <reference field="9" count="1" selected="0">
            <x v="4"/>
          </reference>
          <reference field="12" count="1">
            <x v="0"/>
          </reference>
        </references>
      </pivotArea>
    </format>
    <format dxfId="322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231"/>
          </reference>
          <reference field="5" count="1" selected="0">
            <x v="60"/>
          </reference>
          <reference field="6" count="1" selected="0">
            <x v="215"/>
          </reference>
          <reference field="7" count="1" selected="0">
            <x v="56"/>
          </reference>
          <reference field="8" count="1" selected="0">
            <x v="113"/>
          </reference>
          <reference field="9" count="1" selected="0">
            <x v="4"/>
          </reference>
          <reference field="12" count="1">
            <x v="0"/>
          </reference>
        </references>
      </pivotArea>
    </format>
    <format dxfId="321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230"/>
          </reference>
          <reference field="5" count="1" selected="0">
            <x v="60"/>
          </reference>
          <reference field="6" count="1" selected="0">
            <x v="214"/>
          </reference>
          <reference field="7" count="1" selected="0">
            <x v="62"/>
          </reference>
          <reference field="8" count="1" selected="0">
            <x v="111"/>
          </reference>
          <reference field="9" count="1" selected="0">
            <x v="4"/>
          </reference>
          <reference field="12" count="1">
            <x v="0"/>
          </reference>
        </references>
      </pivotArea>
    </format>
    <format dxfId="320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232"/>
          </reference>
          <reference field="5" count="1" selected="0">
            <x v="60"/>
          </reference>
          <reference field="6" count="1" selected="0">
            <x v="0"/>
          </reference>
          <reference field="7" count="1" selected="0">
            <x v="63"/>
          </reference>
          <reference field="8" count="1" selected="0">
            <x v="112"/>
          </reference>
          <reference field="9" count="1" selected="0">
            <x v="4"/>
          </reference>
          <reference field="12" count="1">
            <x v="0"/>
          </reference>
        </references>
      </pivotArea>
    </format>
    <format dxfId="319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237"/>
          </reference>
          <reference field="5" count="1" selected="0">
            <x v="61"/>
          </reference>
          <reference field="6" count="1" selected="0">
            <x v="220"/>
          </reference>
          <reference field="7" count="1" selected="0">
            <x v="27"/>
          </reference>
          <reference field="8" count="1" selected="0">
            <x v="107"/>
          </reference>
          <reference field="9" count="1" selected="0">
            <x v="4"/>
          </reference>
          <reference field="12" count="1">
            <x v="4"/>
          </reference>
        </references>
      </pivotArea>
    </format>
    <format dxfId="318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235"/>
          </reference>
          <reference field="5" count="1" selected="0">
            <x v="61"/>
          </reference>
          <reference field="6" count="1" selected="0">
            <x v="218"/>
          </reference>
          <reference field="7" count="1" selected="0">
            <x v="37"/>
          </reference>
          <reference field="8" count="1" selected="0">
            <x v="110"/>
          </reference>
          <reference field="9" count="1" selected="0">
            <x v="4"/>
          </reference>
          <reference field="12" count="1">
            <x v="4"/>
          </reference>
        </references>
      </pivotArea>
    </format>
    <format dxfId="317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234"/>
          </reference>
          <reference field="5" count="1" selected="0">
            <x v="61"/>
          </reference>
          <reference field="6" count="1" selected="0">
            <x v="217"/>
          </reference>
          <reference field="7" count="1" selected="0">
            <x v="37"/>
          </reference>
          <reference field="8" count="1" selected="0">
            <x v="115"/>
          </reference>
          <reference field="9" count="1" selected="0">
            <x v="4"/>
          </reference>
          <reference field="12" count="1">
            <x v="4"/>
          </reference>
        </references>
      </pivotArea>
    </format>
    <format dxfId="316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236"/>
          </reference>
          <reference field="5" count="1" selected="0">
            <x v="61"/>
          </reference>
          <reference field="6" count="1" selected="0">
            <x v="219"/>
          </reference>
          <reference field="7" count="1" selected="0">
            <x v="37"/>
          </reference>
          <reference field="8" count="1" selected="0">
            <x v="116"/>
          </reference>
          <reference field="9" count="1" selected="0">
            <x v="4"/>
          </reference>
          <reference field="12" count="1">
            <x v="4"/>
          </reference>
        </references>
      </pivotArea>
    </format>
    <format dxfId="315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233"/>
          </reference>
          <reference field="5" count="1" selected="0">
            <x v="61"/>
          </reference>
          <reference field="6" count="1" selected="0">
            <x v="216"/>
          </reference>
          <reference field="7" count="1" selected="0">
            <x v="61"/>
          </reference>
          <reference field="8" count="1" selected="0">
            <x v="114"/>
          </reference>
          <reference field="9" count="1" selected="0">
            <x v="4"/>
          </reference>
          <reference field="12" count="1">
            <x v="4"/>
          </reference>
        </references>
      </pivotArea>
    </format>
    <format dxfId="314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238"/>
          </reference>
          <reference field="5" count="1" selected="0">
            <x v="61"/>
          </reference>
          <reference field="6" count="1" selected="0">
            <x v="221"/>
          </reference>
          <reference field="7" count="1" selected="0">
            <x v="64"/>
          </reference>
          <reference field="8" count="1" selected="0">
            <x v="117"/>
          </reference>
          <reference field="9" count="1" selected="0">
            <x v="4"/>
          </reference>
          <reference field="12" count="1">
            <x v="4"/>
          </reference>
        </references>
      </pivotArea>
    </format>
    <format dxfId="313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239"/>
          </reference>
          <reference field="5" count="1" selected="0">
            <x v="61"/>
          </reference>
          <reference field="6" count="1" selected="0">
            <x v="222"/>
          </reference>
          <reference field="7" count="1" selected="0">
            <x v="65"/>
          </reference>
          <reference field="8" count="1" selected="0">
            <x v="118"/>
          </reference>
          <reference field="9" count="1" selected="0">
            <x v="4"/>
          </reference>
          <reference field="12" count="1">
            <x v="4"/>
          </reference>
        </references>
      </pivotArea>
    </format>
    <format dxfId="312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242"/>
          </reference>
          <reference field="5" count="1" selected="0">
            <x v="62"/>
          </reference>
          <reference field="6" count="1" selected="0">
            <x v="225"/>
          </reference>
          <reference field="7" count="1" selected="0">
            <x v="27"/>
          </reference>
          <reference field="8" count="1" selected="0">
            <x v="107"/>
          </reference>
          <reference field="9" count="1" selected="0">
            <x v="4"/>
          </reference>
          <reference field="12" count="1">
            <x v="4"/>
          </reference>
        </references>
      </pivotArea>
    </format>
    <format dxfId="311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240"/>
          </reference>
          <reference field="5" count="1" selected="0">
            <x v="62"/>
          </reference>
          <reference field="6" count="1" selected="0">
            <x v="223"/>
          </reference>
          <reference field="7" count="1" selected="0">
            <x v="37"/>
          </reference>
          <reference field="8" count="1" selected="0">
            <x v="110"/>
          </reference>
          <reference field="9" count="1" selected="0">
            <x v="4"/>
          </reference>
          <reference field="12" count="1">
            <x v="4"/>
          </reference>
        </references>
      </pivotArea>
    </format>
    <format dxfId="310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246"/>
          </reference>
          <reference field="5" count="1" selected="0">
            <x v="62"/>
          </reference>
          <reference field="6" count="1" selected="0">
            <x v="229"/>
          </reference>
          <reference field="7" count="1" selected="0">
            <x v="37"/>
          </reference>
          <reference field="8" count="1" selected="0">
            <x v="115"/>
          </reference>
          <reference field="9" count="1" selected="0">
            <x v="4"/>
          </reference>
          <reference field="12" count="1">
            <x v="4"/>
          </reference>
        </references>
      </pivotArea>
    </format>
    <format dxfId="309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241"/>
          </reference>
          <reference field="5" count="1" selected="0">
            <x v="62"/>
          </reference>
          <reference field="6" count="1" selected="0">
            <x v="224"/>
          </reference>
          <reference field="7" count="1" selected="0">
            <x v="37"/>
          </reference>
          <reference field="8" count="1" selected="0">
            <x v="116"/>
          </reference>
          <reference field="9" count="1" selected="0">
            <x v="4"/>
          </reference>
          <reference field="12" count="1">
            <x v="4"/>
          </reference>
        </references>
      </pivotArea>
    </format>
    <format dxfId="308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247"/>
          </reference>
          <reference field="5" count="1" selected="0">
            <x v="62"/>
          </reference>
          <reference field="6" count="1" selected="0">
            <x v="230"/>
          </reference>
          <reference field="7" count="1" selected="0">
            <x v="37"/>
          </reference>
          <reference field="8" count="1" selected="0">
            <x v="119"/>
          </reference>
          <reference field="9" count="1" selected="0">
            <x v="4"/>
          </reference>
          <reference field="12" count="1">
            <x v="4"/>
          </reference>
        </references>
      </pivotArea>
    </format>
    <format dxfId="307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245"/>
          </reference>
          <reference field="5" count="1" selected="0">
            <x v="62"/>
          </reference>
          <reference field="6" count="1" selected="0">
            <x v="228"/>
          </reference>
          <reference field="7" count="1" selected="0">
            <x v="61"/>
          </reference>
          <reference field="8" count="1" selected="0">
            <x v="106"/>
          </reference>
          <reference field="9" count="1" selected="0">
            <x v="4"/>
          </reference>
          <reference field="12" count="1">
            <x v="4"/>
          </reference>
        </references>
      </pivotArea>
    </format>
    <format dxfId="306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243"/>
          </reference>
          <reference field="5" count="1" selected="0">
            <x v="62"/>
          </reference>
          <reference field="6" count="1" selected="0">
            <x v="226"/>
          </reference>
          <reference field="7" count="1" selected="0">
            <x v="64"/>
          </reference>
          <reference field="8" count="1" selected="0">
            <x v="117"/>
          </reference>
          <reference field="9" count="1" selected="0">
            <x v="4"/>
          </reference>
          <reference field="12" count="1">
            <x v="4"/>
          </reference>
        </references>
      </pivotArea>
    </format>
    <format dxfId="305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244"/>
          </reference>
          <reference field="5" count="1" selected="0">
            <x v="62"/>
          </reference>
          <reference field="6" count="1" selected="0">
            <x v="227"/>
          </reference>
          <reference field="7" count="1" selected="0">
            <x v="65"/>
          </reference>
          <reference field="8" count="1" selected="0">
            <x v="118"/>
          </reference>
          <reference field="9" count="1" selected="0">
            <x v="4"/>
          </reference>
          <reference field="12" count="1">
            <x v="4"/>
          </reference>
        </references>
      </pivotArea>
    </format>
    <format dxfId="304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250"/>
          </reference>
          <reference field="5" count="1" selected="0">
            <x v="63"/>
          </reference>
          <reference field="6" count="1" selected="0">
            <x v="233"/>
          </reference>
          <reference field="7" count="1" selected="0">
            <x v="36"/>
          </reference>
          <reference field="8" count="1" selected="0">
            <x v="122"/>
          </reference>
          <reference field="9" count="1" selected="0">
            <x v="4"/>
          </reference>
          <reference field="12" count="1">
            <x v="4"/>
          </reference>
        </references>
      </pivotArea>
    </format>
    <format dxfId="303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248"/>
          </reference>
          <reference field="5" count="1" selected="0">
            <x v="63"/>
          </reference>
          <reference field="6" count="1" selected="0">
            <x v="231"/>
          </reference>
          <reference field="7" count="1" selected="0">
            <x v="37"/>
          </reference>
          <reference field="8" count="1" selected="0">
            <x v="120"/>
          </reference>
          <reference field="9" count="1" selected="0">
            <x v="4"/>
          </reference>
          <reference field="12" count="1">
            <x v="4"/>
          </reference>
        </references>
      </pivotArea>
    </format>
    <format dxfId="302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249"/>
          </reference>
          <reference field="5" count="1" selected="0">
            <x v="63"/>
          </reference>
          <reference field="6" count="1" selected="0">
            <x v="232"/>
          </reference>
          <reference field="7" count="1" selected="0">
            <x v="37"/>
          </reference>
          <reference field="8" count="1" selected="0">
            <x v="121"/>
          </reference>
          <reference field="9" count="1" selected="0">
            <x v="4"/>
          </reference>
          <reference field="12" count="1">
            <x v="4"/>
          </reference>
        </references>
      </pivotArea>
    </format>
    <format dxfId="301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251"/>
          </reference>
          <reference field="5" count="1" selected="0">
            <x v="64"/>
          </reference>
          <reference field="6" count="1" selected="0">
            <x v="234"/>
          </reference>
          <reference field="7" count="1" selected="0">
            <x v="36"/>
          </reference>
          <reference field="8" count="1" selected="0">
            <x v="122"/>
          </reference>
          <reference field="9" count="1" selected="0">
            <x v="4"/>
          </reference>
          <reference field="12" count="1">
            <x v="4"/>
          </reference>
        </references>
      </pivotArea>
    </format>
    <format dxfId="300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252"/>
          </reference>
          <reference field="5" count="1" selected="0">
            <x v="64"/>
          </reference>
          <reference field="6" count="1" selected="0">
            <x v="235"/>
          </reference>
          <reference field="7" count="1" selected="0">
            <x v="37"/>
          </reference>
          <reference field="8" count="1" selected="0">
            <x v="123"/>
          </reference>
          <reference field="9" count="1" selected="0">
            <x v="4"/>
          </reference>
          <reference field="12" count="1">
            <x v="4"/>
          </reference>
        </references>
      </pivotArea>
    </format>
    <format dxfId="299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257"/>
          </reference>
          <reference field="5" count="1" selected="0">
            <x v="65"/>
          </reference>
          <reference field="6" count="1" selected="0">
            <x v="240"/>
          </reference>
          <reference field="7" count="1" selected="0">
            <x v="27"/>
          </reference>
          <reference field="8" count="1" selected="0">
            <x v="107"/>
          </reference>
          <reference field="9" count="1" selected="0">
            <x v="4"/>
          </reference>
          <reference field="12" count="1">
            <x v="4"/>
          </reference>
        </references>
      </pivotArea>
    </format>
    <format dxfId="298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256"/>
          </reference>
          <reference field="5" count="1" selected="0">
            <x v="65"/>
          </reference>
          <reference field="6" count="1" selected="0">
            <x v="239"/>
          </reference>
          <reference field="7" count="1" selected="0">
            <x v="37"/>
          </reference>
          <reference field="8" count="1" selected="0">
            <x v="110"/>
          </reference>
          <reference field="9" count="1" selected="0">
            <x v="4"/>
          </reference>
          <reference field="12" count="1">
            <x v="4"/>
          </reference>
        </references>
      </pivotArea>
    </format>
    <format dxfId="297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255"/>
          </reference>
          <reference field="5" count="1" selected="0">
            <x v="65"/>
          </reference>
          <reference field="6" count="1" selected="0">
            <x v="238"/>
          </reference>
          <reference field="7" count="1" selected="0">
            <x v="37"/>
          </reference>
          <reference field="8" count="1" selected="0">
            <x v="115"/>
          </reference>
          <reference field="9" count="1" selected="0">
            <x v="4"/>
          </reference>
          <reference field="12" count="1">
            <x v="4"/>
          </reference>
        </references>
      </pivotArea>
    </format>
    <format dxfId="296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254"/>
          </reference>
          <reference field="5" count="1" selected="0">
            <x v="65"/>
          </reference>
          <reference field="6" count="1" selected="0">
            <x v="237"/>
          </reference>
          <reference field="7" count="1" selected="0">
            <x v="37"/>
          </reference>
          <reference field="8" count="1" selected="0">
            <x v="116"/>
          </reference>
          <reference field="9" count="1" selected="0">
            <x v="4"/>
          </reference>
          <reference field="12" count="1">
            <x v="4"/>
          </reference>
        </references>
      </pivotArea>
    </format>
    <format dxfId="295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253"/>
          </reference>
          <reference field="5" count="1" selected="0">
            <x v="65"/>
          </reference>
          <reference field="6" count="1" selected="0">
            <x v="236"/>
          </reference>
          <reference field="7" count="1" selected="0">
            <x v="61"/>
          </reference>
          <reference field="8" count="1" selected="0">
            <x v="114"/>
          </reference>
          <reference field="9" count="1" selected="0">
            <x v="4"/>
          </reference>
          <reference field="12" count="1">
            <x v="4"/>
          </reference>
        </references>
      </pivotArea>
    </format>
    <format dxfId="294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265"/>
          </reference>
          <reference field="5" count="1" selected="0">
            <x v="66"/>
          </reference>
          <reference field="6" count="1" selected="0">
            <x v="248"/>
          </reference>
          <reference field="7" count="1" selected="0">
            <x v="27"/>
          </reference>
          <reference field="8" count="1" selected="0">
            <x v="107"/>
          </reference>
          <reference field="9" count="1" selected="0">
            <x v="4"/>
          </reference>
          <reference field="12" count="1">
            <x v="4"/>
          </reference>
        </references>
      </pivotArea>
    </format>
    <format dxfId="293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259"/>
          </reference>
          <reference field="5" count="1" selected="0">
            <x v="66"/>
          </reference>
          <reference field="6" count="1" selected="0">
            <x v="242"/>
          </reference>
          <reference field="7" count="1" selected="0">
            <x v="37"/>
          </reference>
          <reference field="8" count="1" selected="0">
            <x v="110"/>
          </reference>
          <reference field="9" count="1" selected="0">
            <x v="4"/>
          </reference>
          <reference field="12" count="1">
            <x v="4"/>
          </reference>
        </references>
      </pivotArea>
    </format>
    <format dxfId="292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261"/>
          </reference>
          <reference field="5" count="1" selected="0">
            <x v="66"/>
          </reference>
          <reference field="6" count="1" selected="0">
            <x v="244"/>
          </reference>
          <reference field="7" count="1" selected="0">
            <x v="37"/>
          </reference>
          <reference field="8" count="1" selected="0">
            <x v="121"/>
          </reference>
          <reference field="9" count="1" selected="0">
            <x v="4"/>
          </reference>
          <reference field="12" count="1">
            <x v="4"/>
          </reference>
        </references>
      </pivotArea>
    </format>
    <format dxfId="291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260"/>
          </reference>
          <reference field="5" count="1" selected="0">
            <x v="66"/>
          </reference>
          <reference field="6" count="1" selected="0">
            <x v="243"/>
          </reference>
          <reference field="7" count="1" selected="0">
            <x v="37"/>
          </reference>
          <reference field="8" count="1" selected="0">
            <x v="124"/>
          </reference>
          <reference field="9" count="1" selected="0">
            <x v="4"/>
          </reference>
          <reference field="12" count="1">
            <x v="4"/>
          </reference>
        </references>
      </pivotArea>
    </format>
    <format dxfId="290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258"/>
          </reference>
          <reference field="5" count="1" selected="0">
            <x v="66"/>
          </reference>
          <reference field="6" count="1" selected="0">
            <x v="241"/>
          </reference>
          <reference field="7" count="1" selected="0">
            <x v="61"/>
          </reference>
          <reference field="8" count="1" selected="0">
            <x v="106"/>
          </reference>
          <reference field="9" count="1" selected="0">
            <x v="4"/>
          </reference>
          <reference field="12" count="1">
            <x v="4"/>
          </reference>
        </references>
      </pivotArea>
    </format>
    <format dxfId="289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263"/>
          </reference>
          <reference field="5" count="1" selected="0">
            <x v="66"/>
          </reference>
          <reference field="6" count="1" selected="0">
            <x v="246"/>
          </reference>
          <reference field="7" count="1" selected="0">
            <x v="65"/>
          </reference>
          <reference field="8" count="1" selected="0">
            <x v="126"/>
          </reference>
          <reference field="9" count="1" selected="0">
            <x v="4"/>
          </reference>
          <reference field="12" count="1">
            <x v="4"/>
          </reference>
        </references>
      </pivotArea>
    </format>
    <format dxfId="288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264"/>
          </reference>
          <reference field="5" count="1" selected="0">
            <x v="66"/>
          </reference>
          <reference field="6" count="1" selected="0">
            <x v="247"/>
          </reference>
          <reference field="7" count="1" selected="0">
            <x v="65"/>
          </reference>
          <reference field="8" count="1" selected="0">
            <x v="127"/>
          </reference>
          <reference field="9" count="1" selected="0">
            <x v="4"/>
          </reference>
          <reference field="12" count="1">
            <x v="4"/>
          </reference>
        </references>
      </pivotArea>
    </format>
    <format dxfId="287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262"/>
          </reference>
          <reference field="5" count="1" selected="0">
            <x v="66"/>
          </reference>
          <reference field="6" count="1" selected="0">
            <x v="245"/>
          </reference>
          <reference field="7" count="1" selected="0">
            <x v="66"/>
          </reference>
          <reference field="8" count="1" selected="0">
            <x v="125"/>
          </reference>
          <reference field="9" count="1" selected="0">
            <x v="4"/>
          </reference>
          <reference field="12" count="1">
            <x v="4"/>
          </reference>
        </references>
      </pivotArea>
    </format>
    <format dxfId="286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266"/>
          </reference>
          <reference field="5" count="1" selected="0">
            <x v="67"/>
          </reference>
          <reference field="6" count="1" selected="0">
            <x v="249"/>
          </reference>
          <reference field="7" count="1" selected="0">
            <x v="36"/>
          </reference>
          <reference field="8" count="1" selected="0">
            <x v="99"/>
          </reference>
          <reference field="9" count="1" selected="0">
            <x v="4"/>
          </reference>
          <reference field="12" count="1">
            <x v="4"/>
          </reference>
        </references>
      </pivotArea>
    </format>
    <format dxfId="285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267"/>
          </reference>
          <reference field="5" count="1" selected="0">
            <x v="67"/>
          </reference>
          <reference field="6" count="1" selected="0">
            <x v="250"/>
          </reference>
          <reference field="7" count="1" selected="0">
            <x v="37"/>
          </reference>
          <reference field="8" count="1" selected="0">
            <x v="128"/>
          </reference>
          <reference field="9" count="1" selected="0">
            <x v="4"/>
          </reference>
          <reference field="12" count="1">
            <x v="4"/>
          </reference>
        </references>
      </pivotArea>
    </format>
    <format dxfId="284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268"/>
          </reference>
          <reference field="5" count="1" selected="0">
            <x v="67"/>
          </reference>
          <reference field="6" count="1" selected="0">
            <x v="251"/>
          </reference>
          <reference field="7" count="1" selected="0">
            <x v="37"/>
          </reference>
          <reference field="8" count="1" selected="0">
            <x v="129"/>
          </reference>
          <reference field="9" count="1" selected="0">
            <x v="4"/>
          </reference>
          <reference field="12" count="1">
            <x v="4"/>
          </reference>
        </references>
      </pivotArea>
    </format>
    <format dxfId="283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270"/>
          </reference>
          <reference field="5" count="1" selected="0">
            <x v="68"/>
          </reference>
          <reference field="6" count="1" selected="0">
            <x v="253"/>
          </reference>
          <reference field="7" count="1" selected="0">
            <x v="27"/>
          </reference>
          <reference field="8" count="1" selected="0">
            <x v="107"/>
          </reference>
          <reference field="9" count="1" selected="0">
            <x v="4"/>
          </reference>
          <reference field="12" count="1">
            <x v="4"/>
          </reference>
        </references>
      </pivotArea>
    </format>
    <format dxfId="282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269"/>
          </reference>
          <reference field="5" count="1" selected="0">
            <x v="68"/>
          </reference>
          <reference field="6" count="1" selected="0">
            <x v="252"/>
          </reference>
          <reference field="7" count="1" selected="0">
            <x v="36"/>
          </reference>
          <reference field="8" count="1" selected="0">
            <x v="130"/>
          </reference>
          <reference field="9" count="1" selected="0">
            <x v="4"/>
          </reference>
          <reference field="12" count="1">
            <x v="4"/>
          </reference>
        </references>
      </pivotArea>
    </format>
    <format dxfId="281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272"/>
          </reference>
          <reference field="5" count="1" selected="0">
            <x v="68"/>
          </reference>
          <reference field="6" count="1" selected="0">
            <x v="255"/>
          </reference>
          <reference field="7" count="1" selected="0">
            <x v="37"/>
          </reference>
          <reference field="8" count="1" selected="0">
            <x v="108"/>
          </reference>
          <reference field="9" count="1" selected="0">
            <x v="4"/>
          </reference>
          <reference field="12" count="1">
            <x v="4"/>
          </reference>
        </references>
      </pivotArea>
    </format>
    <format dxfId="280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271"/>
          </reference>
          <reference field="5" count="1" selected="0">
            <x v="68"/>
          </reference>
          <reference field="6" count="1" selected="0">
            <x v="254"/>
          </reference>
          <reference field="7" count="1" selected="0">
            <x v="37"/>
          </reference>
          <reference field="8" count="1" selected="0">
            <x v="109"/>
          </reference>
          <reference field="9" count="1" selected="0">
            <x v="4"/>
          </reference>
          <reference field="12" count="1">
            <x v="4"/>
          </reference>
        </references>
      </pivotArea>
    </format>
    <format dxfId="279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273"/>
          </reference>
          <reference field="5" count="1" selected="0">
            <x v="68"/>
          </reference>
          <reference field="6" count="1" selected="0">
            <x v="256"/>
          </reference>
          <reference field="7" count="1" selected="0">
            <x v="37"/>
          </reference>
          <reference field="8" count="1" selected="0">
            <x v="110"/>
          </reference>
          <reference field="9" count="1" selected="0">
            <x v="4"/>
          </reference>
          <reference field="12" count="1">
            <x v="4"/>
          </reference>
        </references>
      </pivotArea>
    </format>
    <format dxfId="278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275"/>
          </reference>
          <reference field="5" count="1" selected="0">
            <x v="68"/>
          </reference>
          <reference field="6" count="1" selected="0">
            <x v="258"/>
          </reference>
          <reference field="7" count="1" selected="0">
            <x v="65"/>
          </reference>
          <reference field="8" count="1" selected="0">
            <x v="126"/>
          </reference>
          <reference field="9" count="1" selected="0">
            <x v="4"/>
          </reference>
          <reference field="12" count="1">
            <x v="4"/>
          </reference>
        </references>
      </pivotArea>
    </format>
    <format dxfId="277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276"/>
          </reference>
          <reference field="5" count="1" selected="0">
            <x v="68"/>
          </reference>
          <reference field="6" count="1" selected="0">
            <x v="259"/>
          </reference>
          <reference field="7" count="1" selected="0">
            <x v="65"/>
          </reference>
          <reference field="8" count="1" selected="0">
            <x v="127"/>
          </reference>
          <reference field="9" count="1" selected="0">
            <x v="4"/>
          </reference>
          <reference field="12" count="1">
            <x v="4"/>
          </reference>
        </references>
      </pivotArea>
    </format>
    <format dxfId="276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274"/>
          </reference>
          <reference field="5" count="1" selected="0">
            <x v="68"/>
          </reference>
          <reference field="6" count="1" selected="0">
            <x v="257"/>
          </reference>
          <reference field="7" count="1" selected="0">
            <x v="66"/>
          </reference>
          <reference field="8" count="1" selected="0">
            <x v="125"/>
          </reference>
          <reference field="9" count="1" selected="0">
            <x v="4"/>
          </reference>
          <reference field="12" count="1">
            <x v="4"/>
          </reference>
        </references>
      </pivotArea>
    </format>
    <format dxfId="275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278"/>
          </reference>
          <reference field="5" count="1" selected="0">
            <x v="69"/>
          </reference>
          <reference field="6" count="1" selected="0">
            <x v="261"/>
          </reference>
          <reference field="7" count="1" selected="0">
            <x v="56"/>
          </reference>
          <reference field="8" count="1" selected="0">
            <x v="113"/>
          </reference>
          <reference field="9" count="1" selected="0">
            <x v="4"/>
          </reference>
          <reference field="12" count="1">
            <x v="0"/>
          </reference>
        </references>
      </pivotArea>
    </format>
    <format dxfId="274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277"/>
          </reference>
          <reference field="5" count="1" selected="0">
            <x v="69"/>
          </reference>
          <reference field="6" count="1" selected="0">
            <x v="260"/>
          </reference>
          <reference field="7" count="1" selected="0">
            <x v="62"/>
          </reference>
          <reference field="8" count="1" selected="0">
            <x v="111"/>
          </reference>
          <reference field="9" count="1" selected="0">
            <x v="4"/>
          </reference>
          <reference field="12" count="1">
            <x v="0"/>
          </reference>
        </references>
      </pivotArea>
    </format>
    <format dxfId="273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279"/>
          </reference>
          <reference field="5" count="1" selected="0">
            <x v="69"/>
          </reference>
          <reference field="6" count="1" selected="0">
            <x v="0"/>
          </reference>
          <reference field="7" count="1" selected="0">
            <x v="63"/>
          </reference>
          <reference field="8" count="1" selected="0">
            <x v="112"/>
          </reference>
          <reference field="9" count="1" selected="0">
            <x v="4"/>
          </reference>
          <reference field="12" count="1">
            <x v="0"/>
          </reference>
        </references>
      </pivotArea>
    </format>
    <format dxfId="272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280"/>
          </reference>
          <reference field="5" count="1" selected="0">
            <x v="70"/>
          </reference>
          <reference field="6" count="1" selected="0">
            <x v="262"/>
          </reference>
          <reference field="7" count="1" selected="0">
            <x v="50"/>
          </reference>
          <reference field="8" count="1" selected="0">
            <x v="102"/>
          </reference>
          <reference field="9" count="1" selected="0">
            <x v="4"/>
          </reference>
          <reference field="12" count="1">
            <x v="0"/>
          </reference>
        </references>
      </pivotArea>
    </format>
    <format dxfId="271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281"/>
          </reference>
          <reference field="5" count="1" selected="0">
            <x v="70"/>
          </reference>
          <reference field="6" count="1" selected="0">
            <x v="263"/>
          </reference>
          <reference field="7" count="1" selected="0">
            <x v="51"/>
          </reference>
          <reference field="8" count="1" selected="0">
            <x v="131"/>
          </reference>
          <reference field="9" count="1" selected="0">
            <x v="4"/>
          </reference>
          <reference field="12" count="1">
            <x v="0"/>
          </reference>
        </references>
      </pivotArea>
    </format>
    <format dxfId="270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283"/>
          </reference>
          <reference field="5" count="1" selected="0">
            <x v="71"/>
          </reference>
          <reference field="6" count="1" selected="0">
            <x v="265"/>
          </reference>
          <reference field="7" count="1" selected="0">
            <x v="50"/>
          </reference>
          <reference field="8" count="1" selected="0">
            <x v="102"/>
          </reference>
          <reference field="9" count="1" selected="0">
            <x v="4"/>
          </reference>
          <reference field="12" count="1">
            <x v="0"/>
          </reference>
        </references>
      </pivotArea>
    </format>
    <format dxfId="269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284"/>
          </reference>
          <reference field="5" count="1" selected="0">
            <x v="71"/>
          </reference>
          <reference field="6" count="1" selected="0">
            <x v="266"/>
          </reference>
          <reference field="7" count="1" selected="0">
            <x v="51"/>
          </reference>
          <reference field="8" count="1" selected="0">
            <x v="131"/>
          </reference>
          <reference field="9" count="1" selected="0">
            <x v="4"/>
          </reference>
          <reference field="12" count="1">
            <x v="0"/>
          </reference>
        </references>
      </pivotArea>
    </format>
    <format dxfId="268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282"/>
          </reference>
          <reference field="5" count="1" selected="0">
            <x v="71"/>
          </reference>
          <reference field="6" count="1" selected="0">
            <x v="264"/>
          </reference>
          <reference field="7" count="1" selected="0">
            <x v="53"/>
          </reference>
          <reference field="8" count="1" selected="0">
            <x v="82"/>
          </reference>
          <reference field="9" count="1" selected="0">
            <x v="4"/>
          </reference>
          <reference field="12" count="1">
            <x v="0"/>
          </reference>
        </references>
      </pivotArea>
    </format>
    <format dxfId="267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285"/>
          </reference>
          <reference field="5" count="1" selected="0">
            <x v="72"/>
          </reference>
          <reference field="6" count="1" selected="0">
            <x v="267"/>
          </reference>
          <reference field="7" count="1" selected="0">
            <x v="50"/>
          </reference>
          <reference field="8" count="1" selected="0">
            <x v="102"/>
          </reference>
          <reference field="9" count="1" selected="0">
            <x v="4"/>
          </reference>
          <reference field="12" count="1">
            <x v="0"/>
          </reference>
        </references>
      </pivotArea>
    </format>
    <format dxfId="266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286"/>
          </reference>
          <reference field="5" count="1" selected="0">
            <x v="72"/>
          </reference>
          <reference field="6" count="1" selected="0">
            <x v="268"/>
          </reference>
          <reference field="7" count="1" selected="0">
            <x v="53"/>
          </reference>
          <reference field="8" count="1" selected="0">
            <x v="104"/>
          </reference>
          <reference field="9" count="1" selected="0">
            <x v="4"/>
          </reference>
          <reference field="12" count="1">
            <x v="0"/>
          </reference>
        </references>
      </pivotArea>
    </format>
    <format dxfId="265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287"/>
          </reference>
          <reference field="5" count="1" selected="0">
            <x v="72"/>
          </reference>
          <reference field="6" count="1" selected="0">
            <x v="269"/>
          </reference>
          <reference field="7" count="1" selected="0">
            <x v="54"/>
          </reference>
          <reference field="8" count="1" selected="0">
            <x v="8"/>
          </reference>
          <reference field="9" count="1" selected="0">
            <x v="4"/>
          </reference>
          <reference field="12" count="1">
            <x v="0"/>
          </reference>
        </references>
      </pivotArea>
    </format>
    <format dxfId="264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288"/>
          </reference>
          <reference field="5" count="1" selected="0">
            <x v="73"/>
          </reference>
          <reference field="6" count="1" selected="0">
            <x v="270"/>
          </reference>
          <reference field="7" count="1" selected="0">
            <x v="50"/>
          </reference>
          <reference field="8" count="1" selected="0">
            <x v="102"/>
          </reference>
          <reference field="9" count="1" selected="0">
            <x v="4"/>
          </reference>
          <reference field="12" count="1">
            <x v="0"/>
          </reference>
        </references>
      </pivotArea>
    </format>
    <format dxfId="263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289"/>
          </reference>
          <reference field="5" count="1" selected="0">
            <x v="73"/>
          </reference>
          <reference field="6" count="1" selected="0">
            <x v="271"/>
          </reference>
          <reference field="7" count="1" selected="0">
            <x v="53"/>
          </reference>
          <reference field="8" count="1" selected="0">
            <x v="104"/>
          </reference>
          <reference field="9" count="1" selected="0">
            <x v="4"/>
          </reference>
          <reference field="12" count="1">
            <x v="0"/>
          </reference>
        </references>
      </pivotArea>
    </format>
    <format dxfId="262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290"/>
          </reference>
          <reference field="5" count="1" selected="0">
            <x v="74"/>
          </reference>
          <reference field="6" count="1" selected="0">
            <x v="272"/>
          </reference>
          <reference field="7" count="1" selected="0">
            <x v="36"/>
          </reference>
          <reference field="8" count="1" selected="0">
            <x v="83"/>
          </reference>
          <reference field="9" count="1" selected="0">
            <x v="4"/>
          </reference>
          <reference field="12" count="1">
            <x v="4"/>
          </reference>
        </references>
      </pivotArea>
    </format>
    <format dxfId="261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291"/>
          </reference>
          <reference field="5" count="1" selected="0">
            <x v="74"/>
          </reference>
          <reference field="6" count="1" selected="0">
            <x v="273"/>
          </reference>
          <reference field="7" count="1" selected="0">
            <x v="37"/>
          </reference>
          <reference field="8" count="1" selected="0">
            <x v="87"/>
          </reference>
          <reference field="9" count="1" selected="0">
            <x v="4"/>
          </reference>
          <reference field="12" count="1">
            <x v="4"/>
          </reference>
        </references>
      </pivotArea>
    </format>
    <format dxfId="260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292"/>
          </reference>
          <reference field="5" count="1" selected="0">
            <x v="75"/>
          </reference>
          <reference field="6" count="1" selected="0">
            <x v="274"/>
          </reference>
          <reference field="7" count="1" selected="0">
            <x v="36"/>
          </reference>
          <reference field="8" count="1" selected="0">
            <x v="132"/>
          </reference>
          <reference field="9" count="1" selected="0">
            <x v="4"/>
          </reference>
          <reference field="12" count="1">
            <x v="4"/>
          </reference>
        </references>
      </pivotArea>
    </format>
    <format dxfId="259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293"/>
          </reference>
          <reference field="5" count="1" selected="0">
            <x v="75"/>
          </reference>
          <reference field="6" count="1" selected="0">
            <x v="275"/>
          </reference>
          <reference field="7" count="1" selected="0">
            <x v="37"/>
          </reference>
          <reference field="8" count="1" selected="0">
            <x v="133"/>
          </reference>
          <reference field="9" count="1" selected="0">
            <x v="4"/>
          </reference>
          <reference field="12" count="1">
            <x v="4"/>
          </reference>
        </references>
      </pivotArea>
    </format>
    <format dxfId="258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294"/>
          </reference>
          <reference field="5" count="1" selected="0">
            <x v="75"/>
          </reference>
          <reference field="6" count="1" selected="0">
            <x v="276"/>
          </reference>
          <reference field="7" count="1" selected="0">
            <x v="37"/>
          </reference>
          <reference field="8" count="1" selected="0">
            <x v="134"/>
          </reference>
          <reference field="9" count="1" selected="0">
            <x v="4"/>
          </reference>
          <reference field="12" count="1">
            <x v="4"/>
          </reference>
        </references>
      </pivotArea>
    </format>
    <format dxfId="257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295"/>
          </reference>
          <reference field="5" count="1" selected="0">
            <x v="75"/>
          </reference>
          <reference field="6" count="1" selected="0">
            <x v="277"/>
          </reference>
          <reference field="7" count="1" selected="0">
            <x v="37"/>
          </reference>
          <reference field="8" count="1" selected="0">
            <x v="135"/>
          </reference>
          <reference field="9" count="1" selected="0">
            <x v="4"/>
          </reference>
          <reference field="12" count="1">
            <x v="4"/>
          </reference>
        </references>
      </pivotArea>
    </format>
    <format dxfId="256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300"/>
          </reference>
          <reference field="5" count="1" selected="0">
            <x v="76"/>
          </reference>
          <reference field="6" count="1" selected="0">
            <x v="282"/>
          </reference>
          <reference field="7" count="1" selected="0">
            <x v="27"/>
          </reference>
          <reference field="8" count="1" selected="0">
            <x v="140"/>
          </reference>
          <reference field="9" count="1" selected="0">
            <x v="4"/>
          </reference>
          <reference field="12" count="1">
            <x v="4"/>
          </reference>
        </references>
      </pivotArea>
    </format>
    <format dxfId="255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296"/>
          </reference>
          <reference field="5" count="1" selected="0">
            <x v="76"/>
          </reference>
          <reference field="6" count="1" selected="0">
            <x v="278"/>
          </reference>
          <reference field="7" count="1" selected="0">
            <x v="36"/>
          </reference>
          <reference field="8" count="1" selected="0">
            <x v="136"/>
          </reference>
          <reference field="9" count="1" selected="0">
            <x v="4"/>
          </reference>
          <reference field="12" count="1">
            <x v="4"/>
          </reference>
        </references>
      </pivotArea>
    </format>
    <format dxfId="254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297"/>
          </reference>
          <reference field="5" count="1" selected="0">
            <x v="76"/>
          </reference>
          <reference field="6" count="1" selected="0">
            <x v="279"/>
          </reference>
          <reference field="7" count="1" selected="0">
            <x v="37"/>
          </reference>
          <reference field="8" count="1" selected="0">
            <x v="137"/>
          </reference>
          <reference field="9" count="1" selected="0">
            <x v="4"/>
          </reference>
          <reference field="12" count="1">
            <x v="4"/>
          </reference>
        </references>
      </pivotArea>
    </format>
    <format dxfId="253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298"/>
          </reference>
          <reference field="5" count="1" selected="0">
            <x v="76"/>
          </reference>
          <reference field="6" count="1" selected="0">
            <x v="280"/>
          </reference>
          <reference field="7" count="1" selected="0">
            <x v="37"/>
          </reference>
          <reference field="8" count="1" selected="0">
            <x v="138"/>
          </reference>
          <reference field="9" count="1" selected="0">
            <x v="4"/>
          </reference>
          <reference field="12" count="1">
            <x v="4"/>
          </reference>
        </references>
      </pivotArea>
    </format>
    <format dxfId="252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299"/>
          </reference>
          <reference field="5" count="1" selected="0">
            <x v="76"/>
          </reference>
          <reference field="6" count="1" selected="0">
            <x v="281"/>
          </reference>
          <reference field="7" count="1" selected="0">
            <x v="37"/>
          </reference>
          <reference field="8" count="1" selected="0">
            <x v="139"/>
          </reference>
          <reference field="9" count="1" selected="0">
            <x v="4"/>
          </reference>
          <reference field="12" count="1">
            <x v="4"/>
          </reference>
        </references>
      </pivotArea>
    </format>
    <format dxfId="251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303"/>
          </reference>
          <reference field="5" count="1" selected="0">
            <x v="77"/>
          </reference>
          <reference field="6" count="1" selected="0">
            <x v="285"/>
          </reference>
          <reference field="7" count="1" selected="0">
            <x v="27"/>
          </reference>
          <reference field="8" count="1" selected="0">
            <x v="143"/>
          </reference>
          <reference field="9" count="1" selected="0">
            <x v="4"/>
          </reference>
          <reference field="12" count="1">
            <x v="4"/>
          </reference>
        </references>
      </pivotArea>
    </format>
    <format dxfId="250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304"/>
          </reference>
          <reference field="5" count="1" selected="0">
            <x v="77"/>
          </reference>
          <reference field="6" count="1" selected="0">
            <x v="286"/>
          </reference>
          <reference field="7" count="1" selected="0">
            <x v="27"/>
          </reference>
          <reference field="8" count="1" selected="0">
            <x v="144"/>
          </reference>
          <reference field="9" count="1" selected="0">
            <x v="4"/>
          </reference>
          <reference field="12" count="1">
            <x v="4"/>
          </reference>
        </references>
      </pivotArea>
    </format>
    <format dxfId="249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302"/>
          </reference>
          <reference field="5" count="1" selected="0">
            <x v="77"/>
          </reference>
          <reference field="6" count="1" selected="0">
            <x v="284"/>
          </reference>
          <reference field="7" count="1" selected="0">
            <x v="37"/>
          </reference>
          <reference field="8" count="1" selected="0">
            <x v="142"/>
          </reference>
          <reference field="9" count="1" selected="0">
            <x v="4"/>
          </reference>
          <reference field="12" count="1">
            <x v="4"/>
          </reference>
        </references>
      </pivotArea>
    </format>
    <format dxfId="248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305"/>
          </reference>
          <reference field="5" count="1" selected="0">
            <x v="77"/>
          </reference>
          <reference field="6" count="1" selected="0">
            <x v="0"/>
          </reference>
          <reference field="7" count="1" selected="0">
            <x v="39"/>
          </reference>
          <reference field="8" count="1" selected="0">
            <x v="145"/>
          </reference>
          <reference field="9" count="1" selected="0">
            <x v="4"/>
          </reference>
          <reference field="12" count="1">
            <x v="0"/>
          </reference>
        </references>
      </pivotArea>
    </format>
    <format dxfId="247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301"/>
          </reference>
          <reference field="5" count="1" selected="0">
            <x v="77"/>
          </reference>
          <reference field="6" count="1" selected="0">
            <x v="283"/>
          </reference>
          <reference field="7" count="1" selected="0">
            <x v="61"/>
          </reference>
          <reference field="8" count="1" selected="0">
            <x v="141"/>
          </reference>
          <reference field="9" count="1" selected="0">
            <x v="4"/>
          </reference>
          <reference field="12" count="1">
            <x v="4"/>
          </reference>
        </references>
      </pivotArea>
    </format>
    <format dxfId="246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306"/>
          </reference>
          <reference field="5" count="1" selected="0">
            <x v="78"/>
          </reference>
          <reference field="6" count="1" selected="0">
            <x v="287"/>
          </reference>
          <reference field="7" count="1" selected="0">
            <x v="1"/>
          </reference>
          <reference field="8" count="1" selected="0">
            <x v="146"/>
          </reference>
          <reference field="9" count="1" selected="0">
            <x v="4"/>
          </reference>
          <reference field="12" count="1">
            <x v="0"/>
          </reference>
        </references>
      </pivotArea>
    </format>
    <format dxfId="245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312"/>
          </reference>
          <reference field="5" count="1" selected="0">
            <x v="78"/>
          </reference>
          <reference field="6" count="1" selected="0">
            <x v="293"/>
          </reference>
          <reference field="7" count="1" selected="0">
            <x v="4"/>
          </reference>
          <reference field="8" count="1" selected="0">
            <x v="151"/>
          </reference>
          <reference field="9" count="1" selected="0">
            <x v="4"/>
          </reference>
          <reference field="12" count="1">
            <x v="0"/>
          </reference>
        </references>
      </pivotArea>
    </format>
    <format dxfId="244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313"/>
          </reference>
          <reference field="5" count="1" selected="0">
            <x v="78"/>
          </reference>
          <reference field="6" count="1" selected="0">
            <x v="294"/>
          </reference>
          <reference field="7" count="1" selected="0">
            <x v="4"/>
          </reference>
          <reference field="8" count="1" selected="0">
            <x v="151"/>
          </reference>
          <reference field="9" count="1" selected="0">
            <x v="4"/>
          </reference>
          <reference field="12" count="1">
            <x v="0"/>
          </reference>
        </references>
      </pivotArea>
    </format>
    <format dxfId="243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317"/>
          </reference>
          <reference field="5" count="1" selected="0">
            <x v="78"/>
          </reference>
          <reference field="6" count="1" selected="0">
            <x v="298"/>
          </reference>
          <reference field="7" count="1" selected="0">
            <x v="4"/>
          </reference>
          <reference field="8" count="1" selected="0">
            <x v="151"/>
          </reference>
          <reference field="9" count="1" selected="0">
            <x v="4"/>
          </reference>
          <reference field="12" count="1">
            <x v="0"/>
          </reference>
        </references>
      </pivotArea>
    </format>
    <format dxfId="242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318"/>
          </reference>
          <reference field="5" count="1" selected="0">
            <x v="78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51"/>
          </reference>
          <reference field="9" count="1" selected="0">
            <x v="4"/>
          </reference>
          <reference field="12" count="1">
            <x v="0"/>
          </reference>
        </references>
      </pivotArea>
    </format>
    <format dxfId="241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314"/>
          </reference>
          <reference field="5" count="1" selected="0">
            <x v="78"/>
          </reference>
          <reference field="6" count="1" selected="0">
            <x v="295"/>
          </reference>
          <reference field="7" count="1" selected="0">
            <x v="4"/>
          </reference>
          <reference field="8" count="1" selected="0">
            <x v="152"/>
          </reference>
          <reference field="9" count="1" selected="0">
            <x v="4"/>
          </reference>
          <reference field="12" count="1">
            <x v="0"/>
          </reference>
        </references>
      </pivotArea>
    </format>
    <format dxfId="240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315"/>
          </reference>
          <reference field="5" count="1" selected="0">
            <x v="78"/>
          </reference>
          <reference field="6" count="1" selected="0">
            <x v="296"/>
          </reference>
          <reference field="7" count="1" selected="0">
            <x v="4"/>
          </reference>
          <reference field="8" count="1" selected="0">
            <x v="152"/>
          </reference>
          <reference field="9" count="1" selected="0">
            <x v="4"/>
          </reference>
          <reference field="12" count="1">
            <x v="0"/>
          </reference>
        </references>
      </pivotArea>
    </format>
    <format dxfId="239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319"/>
          </reference>
          <reference field="5" count="1" selected="0">
            <x v="78"/>
          </reference>
          <reference field="6" count="1" selected="0">
            <x v="299"/>
          </reference>
          <reference field="7" count="1" selected="0">
            <x v="4"/>
          </reference>
          <reference field="8" count="1" selected="0">
            <x v="152"/>
          </reference>
          <reference field="9" count="1" selected="0">
            <x v="4"/>
          </reference>
          <reference field="12" count="1">
            <x v="0"/>
          </reference>
        </references>
      </pivotArea>
    </format>
    <format dxfId="238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311"/>
          </reference>
          <reference field="5" count="1" selected="0">
            <x v="78"/>
          </reference>
          <reference field="6" count="1" selected="0">
            <x v="292"/>
          </reference>
          <reference field="7" count="1" selected="0">
            <x v="13"/>
          </reference>
          <reference field="8" count="1" selected="0">
            <x v="150"/>
          </reference>
          <reference field="9" count="1" selected="0">
            <x v="4"/>
          </reference>
          <reference field="12" count="1">
            <x v="0"/>
          </reference>
        </references>
      </pivotArea>
    </format>
    <format dxfId="237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307"/>
          </reference>
          <reference field="5" count="1" selected="0">
            <x v="78"/>
          </reference>
          <reference field="6" count="1" selected="0">
            <x v="288"/>
          </reference>
          <reference field="7" count="1" selected="0">
            <x v="18"/>
          </reference>
          <reference field="8" count="1" selected="0">
            <x v="147"/>
          </reference>
          <reference field="9" count="1" selected="0">
            <x v="4"/>
          </reference>
          <reference field="12" count="1">
            <x v="0"/>
          </reference>
        </references>
      </pivotArea>
    </format>
    <format dxfId="236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308"/>
          </reference>
          <reference field="5" count="1" selected="0">
            <x v="78"/>
          </reference>
          <reference field="6" count="1" selected="0">
            <x v="289"/>
          </reference>
          <reference field="7" count="1" selected="0">
            <x v="18"/>
          </reference>
          <reference field="8" count="1" selected="0">
            <x v="147"/>
          </reference>
          <reference field="9" count="1" selected="0">
            <x v="4"/>
          </reference>
          <reference field="12" count="1">
            <x v="0"/>
          </reference>
        </references>
      </pivotArea>
    </format>
    <format dxfId="235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310"/>
          </reference>
          <reference field="5" count="1" selected="0">
            <x v="78"/>
          </reference>
          <reference field="6" count="1" selected="0">
            <x v="291"/>
          </reference>
          <reference field="7" count="1" selected="0">
            <x v="20"/>
          </reference>
          <reference field="8" count="1" selected="0">
            <x v="149"/>
          </reference>
          <reference field="9" count="1" selected="0">
            <x v="4"/>
          </reference>
          <reference field="12" count="1">
            <x v="0"/>
          </reference>
        </references>
      </pivotArea>
    </format>
    <format dxfId="234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323"/>
          </reference>
          <reference field="5" count="1" selected="0">
            <x v="78"/>
          </reference>
          <reference field="6" count="1" selected="0">
            <x v="303"/>
          </reference>
          <reference field="7" count="1" selected="0">
            <x v="24"/>
          </reference>
          <reference field="8" count="1" selected="0">
            <x v="21"/>
          </reference>
          <reference field="9" count="1" selected="0">
            <x v="4"/>
          </reference>
          <reference field="12" count="1">
            <x v="0"/>
          </reference>
        </references>
      </pivotArea>
    </format>
    <format dxfId="233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324"/>
          </reference>
          <reference field="5" count="1" selected="0">
            <x v="78"/>
          </reference>
          <reference field="6" count="1" selected="0">
            <x v="304"/>
          </reference>
          <reference field="7" count="1" selected="0">
            <x v="24"/>
          </reference>
          <reference field="8" count="1" selected="0">
            <x v="21"/>
          </reference>
          <reference field="9" count="1" selected="0">
            <x v="4"/>
          </reference>
          <reference field="12" count="1">
            <x v="0"/>
          </reference>
        </references>
      </pivotArea>
    </format>
    <format dxfId="232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320"/>
          </reference>
          <reference field="5" count="1" selected="0">
            <x v="78"/>
          </reference>
          <reference field="6" count="1" selected="0">
            <x v="300"/>
          </reference>
          <reference field="7" count="1" selected="0">
            <x v="24"/>
          </reference>
          <reference field="8" count="1" selected="0">
            <x v="154"/>
          </reference>
          <reference field="9" count="1" selected="0">
            <x v="4"/>
          </reference>
          <reference field="12" count="1">
            <x v="0"/>
          </reference>
        </references>
      </pivotArea>
    </format>
    <format dxfId="231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321"/>
          </reference>
          <reference field="5" count="1" selected="0">
            <x v="78"/>
          </reference>
          <reference field="6" count="1" selected="0">
            <x v="301"/>
          </reference>
          <reference field="7" count="1" selected="0">
            <x v="24"/>
          </reference>
          <reference field="8" count="1" selected="0">
            <x v="155"/>
          </reference>
          <reference field="9" count="1" selected="0">
            <x v="4"/>
          </reference>
          <reference field="12" count="1">
            <x v="0"/>
          </reference>
        </references>
      </pivotArea>
    </format>
    <format dxfId="230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316"/>
          </reference>
          <reference field="5" count="1" selected="0">
            <x v="78"/>
          </reference>
          <reference field="6" count="1" selected="0">
            <x v="297"/>
          </reference>
          <reference field="7" count="1" selected="0">
            <x v="35"/>
          </reference>
          <reference field="8" count="1" selected="0">
            <x v="153"/>
          </reference>
          <reference field="9" count="1" selected="0">
            <x v="4"/>
          </reference>
          <reference field="12" count="1">
            <x v="0"/>
          </reference>
        </references>
      </pivotArea>
    </format>
    <format dxfId="229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309"/>
          </reference>
          <reference field="5" count="1" selected="0">
            <x v="78"/>
          </reference>
          <reference field="6" count="1" selected="0">
            <x v="290"/>
          </reference>
          <reference field="7" count="1" selected="0">
            <x v="38"/>
          </reference>
          <reference field="8" count="1" selected="0">
            <x v="148"/>
          </reference>
          <reference field="9" count="1" selected="0">
            <x v="4"/>
          </reference>
          <reference field="12" count="1">
            <x v="0"/>
          </reference>
        </references>
      </pivotArea>
    </format>
    <format dxfId="228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322"/>
          </reference>
          <reference field="5" count="1" selected="0">
            <x v="78"/>
          </reference>
          <reference field="6" count="1" selected="0">
            <x v="302"/>
          </reference>
          <reference field="7" count="1" selected="0">
            <x v="54"/>
          </reference>
          <reference field="8" count="1" selected="0">
            <x v="156"/>
          </reference>
          <reference field="9" count="1" selected="0">
            <x v="4"/>
          </reference>
          <reference field="12" count="1">
            <x v="0"/>
          </reference>
        </references>
      </pivotArea>
    </format>
    <format dxfId="227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325"/>
          </reference>
          <reference field="5" count="1" selected="0">
            <x v="79"/>
          </reference>
          <reference field="6" count="1" selected="0">
            <x v="305"/>
          </reference>
          <reference field="7" count="1" selected="0">
            <x v="9"/>
          </reference>
          <reference field="8" count="1" selected="0">
            <x v="157"/>
          </reference>
          <reference field="9" count="1" selected="0">
            <x v="4"/>
          </reference>
          <reference field="12" count="1">
            <x v="0"/>
          </reference>
        </references>
      </pivotArea>
    </format>
    <format dxfId="226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328"/>
          </reference>
          <reference field="5" count="1" selected="0">
            <x v="79"/>
          </reference>
          <reference field="6" count="1" selected="0">
            <x v="308"/>
          </reference>
          <reference field="7" count="1" selected="0">
            <x v="11"/>
          </reference>
          <reference field="8" count="1" selected="0">
            <x v="160"/>
          </reference>
          <reference field="9" count="1" selected="0">
            <x v="4"/>
          </reference>
          <reference field="12" count="1">
            <x v="0"/>
          </reference>
        </references>
      </pivotArea>
    </format>
    <format dxfId="225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327"/>
          </reference>
          <reference field="5" count="1" selected="0">
            <x v="79"/>
          </reference>
          <reference field="6" count="1" selected="0">
            <x v="307"/>
          </reference>
          <reference field="7" count="1" selected="0">
            <x v="15"/>
          </reference>
          <reference field="8" count="1" selected="0">
            <x v="159"/>
          </reference>
          <reference field="9" count="1" selected="0">
            <x v="4"/>
          </reference>
          <reference field="12" count="1">
            <x v="0"/>
          </reference>
        </references>
      </pivotArea>
    </format>
    <format dxfId="224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329"/>
          </reference>
          <reference field="5" count="1" selected="0">
            <x v="79"/>
          </reference>
          <reference field="6" count="1" selected="0">
            <x v="309"/>
          </reference>
          <reference field="7" count="1" selected="0">
            <x v="20"/>
          </reference>
          <reference field="8" count="1" selected="0">
            <x v="161"/>
          </reference>
          <reference field="9" count="1" selected="0">
            <x v="4"/>
          </reference>
          <reference field="12" count="1">
            <x v="0"/>
          </reference>
        </references>
      </pivotArea>
    </format>
    <format dxfId="223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330"/>
          </reference>
          <reference field="5" count="1" selected="0">
            <x v="79"/>
          </reference>
          <reference field="6" count="1" selected="0">
            <x v="310"/>
          </reference>
          <reference field="7" count="1" selected="0">
            <x v="24"/>
          </reference>
          <reference field="8" count="1" selected="0">
            <x v="162"/>
          </reference>
          <reference field="9" count="1" selected="0">
            <x v="4"/>
          </reference>
          <reference field="12" count="1">
            <x v="0"/>
          </reference>
        </references>
      </pivotArea>
    </format>
    <format dxfId="222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326"/>
          </reference>
          <reference field="5" count="1" selected="0">
            <x v="79"/>
          </reference>
          <reference field="6" count="1" selected="0">
            <x v="306"/>
          </reference>
          <reference field="7" count="1" selected="0">
            <x v="35"/>
          </reference>
          <reference field="8" count="1" selected="0">
            <x v="158"/>
          </reference>
          <reference field="9" count="1" selected="0">
            <x v="4"/>
          </reference>
          <reference field="12" count="1">
            <x v="0"/>
          </reference>
        </references>
      </pivotArea>
    </format>
    <format dxfId="221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331"/>
          </reference>
          <reference field="5" count="1" selected="0">
            <x v="79"/>
          </reference>
          <reference field="6" count="1" selected="0">
            <x v="0"/>
          </reference>
          <reference field="7" count="1" selected="0">
            <x v="67"/>
          </reference>
          <reference field="8" count="1" selected="0">
            <x v="8"/>
          </reference>
          <reference field="9" count="1" selected="0">
            <x v="4"/>
          </reference>
          <reference field="12" count="1">
            <x v="0"/>
          </reference>
        </references>
      </pivotArea>
    </format>
    <format dxfId="220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332"/>
          </reference>
          <reference field="5" count="1" selected="0">
            <x v="80"/>
          </reference>
          <reference field="6" count="1" selected="0">
            <x v="311"/>
          </reference>
          <reference field="7" count="1" selected="0">
            <x v="9"/>
          </reference>
          <reference field="8" count="1" selected="0">
            <x v="163"/>
          </reference>
          <reference field="9" count="1" selected="0">
            <x v="4"/>
          </reference>
          <reference field="12" count="1">
            <x v="0"/>
          </reference>
        </references>
      </pivotArea>
    </format>
    <format dxfId="219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338"/>
          </reference>
          <reference field="5" count="1" selected="0">
            <x v="80"/>
          </reference>
          <reference field="6" count="1" selected="0">
            <x v="317"/>
          </reference>
          <reference field="7" count="1" selected="0">
            <x v="11"/>
          </reference>
          <reference field="8" count="1" selected="0">
            <x v="160"/>
          </reference>
          <reference field="9" count="1" selected="0">
            <x v="4"/>
          </reference>
          <reference field="12" count="1">
            <x v="0"/>
          </reference>
        </references>
      </pivotArea>
    </format>
    <format dxfId="218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336"/>
          </reference>
          <reference field="5" count="1" selected="0">
            <x v="80"/>
          </reference>
          <reference field="6" count="1" selected="0">
            <x v="315"/>
          </reference>
          <reference field="7" count="1" selected="0">
            <x v="14"/>
          </reference>
          <reference field="8" count="1" selected="0">
            <x v="164"/>
          </reference>
          <reference field="9" count="1" selected="0">
            <x v="4"/>
          </reference>
          <reference field="12" count="1">
            <x v="0"/>
          </reference>
        </references>
      </pivotArea>
    </format>
    <format dxfId="217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335"/>
          </reference>
          <reference field="5" count="1" selected="0">
            <x v="80"/>
          </reference>
          <reference field="6" count="1" selected="0">
            <x v="314"/>
          </reference>
          <reference field="7" count="1" selected="0">
            <x v="15"/>
          </reference>
          <reference field="8" count="1" selected="0">
            <x v="159"/>
          </reference>
          <reference field="9" count="1" selected="0">
            <x v="4"/>
          </reference>
          <reference field="12" count="1">
            <x v="0"/>
          </reference>
        </references>
      </pivotArea>
    </format>
    <format dxfId="216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337"/>
          </reference>
          <reference field="5" count="1" selected="0">
            <x v="80"/>
          </reference>
          <reference field="6" count="1" selected="0">
            <x v="316"/>
          </reference>
          <reference field="7" count="1" selected="0">
            <x v="20"/>
          </reference>
          <reference field="8" count="1" selected="0">
            <x v="161"/>
          </reference>
          <reference field="9" count="1" selected="0">
            <x v="4"/>
          </reference>
          <reference field="12" count="1">
            <x v="0"/>
          </reference>
        </references>
      </pivotArea>
    </format>
    <format dxfId="215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339"/>
          </reference>
          <reference field="5" count="1" selected="0">
            <x v="80"/>
          </reference>
          <reference field="6" count="1" selected="0">
            <x v="0"/>
          </reference>
          <reference field="7" count="1" selected="0">
            <x v="24"/>
          </reference>
          <reference field="8" count="1" selected="0">
            <x v="21"/>
          </reference>
          <reference field="9" count="1" selected="0">
            <x v="4"/>
          </reference>
          <reference field="12" count="1">
            <x v="0"/>
          </reference>
        </references>
      </pivotArea>
    </format>
    <format dxfId="214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334"/>
          </reference>
          <reference field="5" count="1" selected="0">
            <x v="80"/>
          </reference>
          <reference field="6" count="1" selected="0">
            <x v="313"/>
          </reference>
          <reference field="7" count="1" selected="0">
            <x v="24"/>
          </reference>
          <reference field="8" count="1" selected="0">
            <x v="162"/>
          </reference>
          <reference field="9" count="1" selected="0">
            <x v="4"/>
          </reference>
          <reference field="12" count="1">
            <x v="0"/>
          </reference>
        </references>
      </pivotArea>
    </format>
    <format dxfId="213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333"/>
          </reference>
          <reference field="5" count="1" selected="0">
            <x v="80"/>
          </reference>
          <reference field="6" count="1" selected="0">
            <x v="312"/>
          </reference>
          <reference field="7" count="1" selected="0">
            <x v="35"/>
          </reference>
          <reference field="8" count="1" selected="0">
            <x v="158"/>
          </reference>
          <reference field="9" count="1" selected="0">
            <x v="4"/>
          </reference>
          <reference field="12" count="1">
            <x v="0"/>
          </reference>
        </references>
      </pivotArea>
    </format>
    <format dxfId="212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340"/>
          </reference>
          <reference field="5" count="1" selected="0">
            <x v="81"/>
          </reference>
          <reference field="6" count="1" selected="0">
            <x v="318"/>
          </reference>
          <reference field="7" count="1" selected="0">
            <x v="49"/>
          </reference>
          <reference field="8" count="1" selected="0">
            <x v="165"/>
          </reference>
          <reference field="9" count="1" selected="0">
            <x v="4"/>
          </reference>
          <reference field="12" count="1">
            <x v="0"/>
          </reference>
        </references>
      </pivotArea>
    </format>
    <format dxfId="211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341"/>
          </reference>
          <reference field="5" count="1" selected="0">
            <x v="81"/>
          </reference>
          <reference field="6" count="1" selected="0">
            <x v="319"/>
          </reference>
          <reference field="7" count="1" selected="0">
            <x v="56"/>
          </reference>
          <reference field="8" count="1" selected="0">
            <x v="166"/>
          </reference>
          <reference field="9" count="1" selected="0">
            <x v="4"/>
          </reference>
          <reference field="12" count="1">
            <x v="0"/>
          </reference>
        </references>
      </pivotArea>
    </format>
    <format dxfId="210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342"/>
          </reference>
          <reference field="5" count="1" selected="0">
            <x v="82"/>
          </reference>
          <reference field="6" count="1" selected="0">
            <x v="320"/>
          </reference>
          <reference field="7" count="1" selected="0">
            <x v="49"/>
          </reference>
          <reference field="8" count="1" selected="0">
            <x v="165"/>
          </reference>
          <reference field="9" count="1" selected="0">
            <x v="4"/>
          </reference>
          <reference field="12" count="1">
            <x v="0"/>
          </reference>
        </references>
      </pivotArea>
    </format>
    <format dxfId="209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343"/>
          </reference>
          <reference field="5" count="1" selected="0">
            <x v="82"/>
          </reference>
          <reference field="6" count="1" selected="0">
            <x v="321"/>
          </reference>
          <reference field="7" count="1" selected="0">
            <x v="56"/>
          </reference>
          <reference field="8" count="1" selected="0">
            <x v="166"/>
          </reference>
          <reference field="9" count="1" selected="0">
            <x v="4"/>
          </reference>
          <reference field="12" count="1">
            <x v="0"/>
          </reference>
        </references>
      </pivotArea>
    </format>
    <format dxfId="208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344"/>
          </reference>
          <reference field="5" count="1" selected="0">
            <x v="83"/>
          </reference>
          <reference field="6" count="1" selected="0">
            <x v="322"/>
          </reference>
          <reference field="7" count="1" selected="0">
            <x v="49"/>
          </reference>
          <reference field="8" count="1" selected="0">
            <x v="165"/>
          </reference>
          <reference field="9" count="1" selected="0">
            <x v="4"/>
          </reference>
          <reference field="12" count="1">
            <x v="0"/>
          </reference>
        </references>
      </pivotArea>
    </format>
    <format dxfId="207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345"/>
          </reference>
          <reference field="5" count="1" selected="0">
            <x v="83"/>
          </reference>
          <reference field="6" count="1" selected="0">
            <x v="323"/>
          </reference>
          <reference field="7" count="1" selected="0">
            <x v="56"/>
          </reference>
          <reference field="8" count="1" selected="0">
            <x v="166"/>
          </reference>
          <reference field="9" count="1" selected="0">
            <x v="4"/>
          </reference>
          <reference field="12" count="1">
            <x v="0"/>
          </reference>
        </references>
      </pivotArea>
    </format>
    <format dxfId="206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346"/>
          </reference>
          <reference field="5" count="1" selected="0">
            <x v="84"/>
          </reference>
          <reference field="6" count="1" selected="0">
            <x v="324"/>
          </reference>
          <reference field="7" count="1" selected="0">
            <x v="49"/>
          </reference>
          <reference field="8" count="1" selected="0">
            <x v="165"/>
          </reference>
          <reference field="9" count="1" selected="0">
            <x v="4"/>
          </reference>
          <reference field="12" count="1">
            <x v="0"/>
          </reference>
        </references>
      </pivotArea>
    </format>
    <format dxfId="205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347"/>
          </reference>
          <reference field="5" count="1" selected="0">
            <x v="84"/>
          </reference>
          <reference field="6" count="1" selected="0">
            <x v="325"/>
          </reference>
          <reference field="7" count="1" selected="0">
            <x v="56"/>
          </reference>
          <reference field="8" count="1" selected="0">
            <x v="166"/>
          </reference>
          <reference field="9" count="1" selected="0">
            <x v="4"/>
          </reference>
          <reference field="12" count="1">
            <x v="0"/>
          </reference>
        </references>
      </pivotArea>
    </format>
    <format dxfId="204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348"/>
          </reference>
          <reference field="5" count="1" selected="0">
            <x v="85"/>
          </reference>
          <reference field="6" count="1" selected="0">
            <x v="326"/>
          </reference>
          <reference field="7" count="1" selected="0">
            <x v="49"/>
          </reference>
          <reference field="8" count="1" selected="0">
            <x v="165"/>
          </reference>
          <reference field="9" count="1" selected="0">
            <x v="4"/>
          </reference>
          <reference field="12" count="1">
            <x v="0"/>
          </reference>
        </references>
      </pivotArea>
    </format>
    <format dxfId="203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349"/>
          </reference>
          <reference field="5" count="1" selected="0">
            <x v="85"/>
          </reference>
          <reference field="6" count="1" selected="0">
            <x v="327"/>
          </reference>
          <reference field="7" count="1" selected="0">
            <x v="56"/>
          </reference>
          <reference field="8" count="1" selected="0">
            <x v="166"/>
          </reference>
          <reference field="9" count="1" selected="0">
            <x v="4"/>
          </reference>
          <reference field="12" count="1">
            <x v="0"/>
          </reference>
        </references>
      </pivotArea>
    </format>
    <format dxfId="202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350"/>
          </reference>
          <reference field="5" count="1" selected="0">
            <x v="86"/>
          </reference>
          <reference field="6" count="1" selected="0">
            <x v="328"/>
          </reference>
          <reference field="7" count="1" selected="0">
            <x v="50"/>
          </reference>
          <reference field="8" count="1" selected="0">
            <x v="167"/>
          </reference>
          <reference field="9" count="1" selected="0">
            <x v="4"/>
          </reference>
          <reference field="12" count="1">
            <x v="0"/>
          </reference>
        </references>
      </pivotArea>
    </format>
    <format dxfId="201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351"/>
          </reference>
          <reference field="5" count="1" selected="0">
            <x v="86"/>
          </reference>
          <reference field="6" count="1" selected="0">
            <x v="329"/>
          </reference>
          <reference field="7" count="1" selected="0">
            <x v="51"/>
          </reference>
          <reference field="8" count="1" selected="0">
            <x v="131"/>
          </reference>
          <reference field="9" count="1" selected="0">
            <x v="4"/>
          </reference>
          <reference field="12" count="1">
            <x v="0"/>
          </reference>
        </references>
      </pivotArea>
    </format>
    <format dxfId="200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352"/>
          </reference>
          <reference field="5" count="1" selected="0">
            <x v="86"/>
          </reference>
          <reference field="6" count="1" selected="0">
            <x v="330"/>
          </reference>
          <reference field="7" count="1" selected="0">
            <x v="68"/>
          </reference>
          <reference field="8" count="1" selected="0">
            <x v="8"/>
          </reference>
          <reference field="9" count="1" selected="0">
            <x v="4"/>
          </reference>
          <reference field="12" count="1">
            <x v="0"/>
          </reference>
        </references>
      </pivotArea>
    </format>
    <format dxfId="199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353"/>
          </reference>
          <reference field="5" count="1" selected="0">
            <x v="87"/>
          </reference>
          <reference field="6" count="1" selected="0">
            <x v="331"/>
          </reference>
          <reference field="7" count="1" selected="0">
            <x v="49"/>
          </reference>
          <reference field="8" count="1" selected="0">
            <x v="165"/>
          </reference>
          <reference field="9" count="1" selected="0">
            <x v="4"/>
          </reference>
          <reference field="12" count="1">
            <x v="0"/>
          </reference>
        </references>
      </pivotArea>
    </format>
    <format dxfId="198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354"/>
          </reference>
          <reference field="5" count="1" selected="0">
            <x v="87"/>
          </reference>
          <reference field="6" count="1" selected="0">
            <x v="332"/>
          </reference>
          <reference field="7" count="1" selected="0">
            <x v="56"/>
          </reference>
          <reference field="8" count="1" selected="0">
            <x v="166"/>
          </reference>
          <reference field="9" count="1" selected="0">
            <x v="4"/>
          </reference>
          <reference field="12" count="1">
            <x v="0"/>
          </reference>
        </references>
      </pivotArea>
    </format>
    <format dxfId="197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355"/>
          </reference>
          <reference field="5" count="1" selected="0">
            <x v="87"/>
          </reference>
          <reference field="6" count="1" selected="0">
            <x v="333"/>
          </reference>
          <reference field="7" count="1" selected="0">
            <x v="56"/>
          </reference>
          <reference field="8" count="1" selected="0">
            <x v="168"/>
          </reference>
          <reference field="9" count="1" selected="0">
            <x v="4"/>
          </reference>
          <reference field="12" count="1">
            <x v="0"/>
          </reference>
        </references>
      </pivotArea>
    </format>
    <format dxfId="196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356"/>
          </reference>
          <reference field="5" count="1" selected="0">
            <x v="88"/>
          </reference>
          <reference field="6" count="1" selected="0">
            <x v="334"/>
          </reference>
          <reference field="7" count="1" selected="0">
            <x v="49"/>
          </reference>
          <reference field="8" count="1" selected="0">
            <x v="165"/>
          </reference>
          <reference field="9" count="1" selected="0">
            <x v="4"/>
          </reference>
          <reference field="12" count="1">
            <x v="0"/>
          </reference>
        </references>
      </pivotArea>
    </format>
    <format dxfId="195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357"/>
          </reference>
          <reference field="5" count="1" selected="0">
            <x v="88"/>
          </reference>
          <reference field="6" count="1" selected="0">
            <x v="335"/>
          </reference>
          <reference field="7" count="1" selected="0">
            <x v="56"/>
          </reference>
          <reference field="8" count="1" selected="0">
            <x v="166"/>
          </reference>
          <reference field="9" count="1" selected="0">
            <x v="4"/>
          </reference>
          <reference field="12" count="1">
            <x v="0"/>
          </reference>
        </references>
      </pivotArea>
    </format>
    <format dxfId="194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358"/>
          </reference>
          <reference field="5" count="1" selected="0">
            <x v="88"/>
          </reference>
          <reference field="6" count="1" selected="0">
            <x v="336"/>
          </reference>
          <reference field="7" count="1" selected="0">
            <x v="56"/>
          </reference>
          <reference field="8" count="1" selected="0">
            <x v="168"/>
          </reference>
          <reference field="9" count="1" selected="0">
            <x v="4"/>
          </reference>
          <reference field="12" count="1">
            <x v="0"/>
          </reference>
        </references>
      </pivotArea>
    </format>
    <format dxfId="193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359"/>
          </reference>
          <reference field="5" count="1" selected="0">
            <x v="89"/>
          </reference>
          <reference field="6" count="1" selected="0">
            <x v="337"/>
          </reference>
          <reference field="7" count="1" selected="0">
            <x v="49"/>
          </reference>
          <reference field="8" count="1" selected="0">
            <x v="165"/>
          </reference>
          <reference field="9" count="1" selected="0">
            <x v="4"/>
          </reference>
          <reference field="12" count="1">
            <x v="0"/>
          </reference>
        </references>
      </pivotArea>
    </format>
    <format dxfId="192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360"/>
          </reference>
          <reference field="5" count="1" selected="0">
            <x v="89"/>
          </reference>
          <reference field="6" count="1" selected="0">
            <x v="338"/>
          </reference>
          <reference field="7" count="1" selected="0">
            <x v="56"/>
          </reference>
          <reference field="8" count="1" selected="0">
            <x v="166"/>
          </reference>
          <reference field="9" count="1" selected="0">
            <x v="4"/>
          </reference>
          <reference field="12" count="1">
            <x v="0"/>
          </reference>
        </references>
      </pivotArea>
    </format>
    <format dxfId="191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361"/>
          </reference>
          <reference field="5" count="1" selected="0">
            <x v="89"/>
          </reference>
          <reference field="6" count="1" selected="0">
            <x v="339"/>
          </reference>
          <reference field="7" count="1" selected="0">
            <x v="56"/>
          </reference>
          <reference field="8" count="1" selected="0">
            <x v="168"/>
          </reference>
          <reference field="9" count="1" selected="0">
            <x v="4"/>
          </reference>
          <reference field="12" count="1">
            <x v="0"/>
          </reference>
        </references>
      </pivotArea>
    </format>
    <format dxfId="190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362"/>
          </reference>
          <reference field="5" count="1" selected="0">
            <x v="90"/>
          </reference>
          <reference field="6" count="1" selected="0">
            <x v="340"/>
          </reference>
          <reference field="7" count="1" selected="0">
            <x v="49"/>
          </reference>
          <reference field="8" count="1" selected="0">
            <x v="165"/>
          </reference>
          <reference field="9" count="1" selected="0">
            <x v="4"/>
          </reference>
          <reference field="12" count="1">
            <x v="0"/>
          </reference>
        </references>
      </pivotArea>
    </format>
    <format dxfId="189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363"/>
          </reference>
          <reference field="5" count="1" selected="0">
            <x v="90"/>
          </reference>
          <reference field="6" count="1" selected="0">
            <x v="341"/>
          </reference>
          <reference field="7" count="1" selected="0">
            <x v="56"/>
          </reference>
          <reference field="8" count="1" selected="0">
            <x v="166"/>
          </reference>
          <reference field="9" count="1" selected="0">
            <x v="4"/>
          </reference>
          <reference field="12" count="1">
            <x v="0"/>
          </reference>
        </references>
      </pivotArea>
    </format>
    <format dxfId="188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364"/>
          </reference>
          <reference field="5" count="1" selected="0">
            <x v="90"/>
          </reference>
          <reference field="6" count="1" selected="0">
            <x v="342"/>
          </reference>
          <reference field="7" count="1" selected="0">
            <x v="56"/>
          </reference>
          <reference field="8" count="1" selected="0">
            <x v="168"/>
          </reference>
          <reference field="9" count="1" selected="0">
            <x v="4"/>
          </reference>
          <reference field="12" count="1">
            <x v="0"/>
          </reference>
        </references>
      </pivotArea>
    </format>
    <format dxfId="187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365"/>
          </reference>
          <reference field="5" count="1" selected="0">
            <x v="91"/>
          </reference>
          <reference field="6" count="1" selected="0">
            <x v="343"/>
          </reference>
          <reference field="7" count="1" selected="0">
            <x v="49"/>
          </reference>
          <reference field="8" count="1" selected="0">
            <x v="165"/>
          </reference>
          <reference field="9" count="1" selected="0">
            <x v="4"/>
          </reference>
          <reference field="12" count="1">
            <x v="0"/>
          </reference>
        </references>
      </pivotArea>
    </format>
    <format dxfId="186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366"/>
          </reference>
          <reference field="5" count="1" selected="0">
            <x v="91"/>
          </reference>
          <reference field="6" count="1" selected="0">
            <x v="344"/>
          </reference>
          <reference field="7" count="1" selected="0">
            <x v="56"/>
          </reference>
          <reference field="8" count="1" selected="0">
            <x v="166"/>
          </reference>
          <reference field="9" count="1" selected="0">
            <x v="4"/>
          </reference>
          <reference field="12" count="1">
            <x v="0"/>
          </reference>
        </references>
      </pivotArea>
    </format>
    <format dxfId="185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367"/>
          </reference>
          <reference field="5" count="1" selected="0">
            <x v="91"/>
          </reference>
          <reference field="6" count="1" selected="0">
            <x v="345"/>
          </reference>
          <reference field="7" count="1" selected="0">
            <x v="56"/>
          </reference>
          <reference field="8" count="1" selected="0">
            <x v="168"/>
          </reference>
          <reference field="9" count="1" selected="0">
            <x v="4"/>
          </reference>
          <reference field="12" count="1">
            <x v="0"/>
          </reference>
        </references>
      </pivotArea>
    </format>
    <format dxfId="184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368"/>
          </reference>
          <reference field="5" count="1" selected="0">
            <x v="92"/>
          </reference>
          <reference field="6" count="1" selected="0">
            <x v="346"/>
          </reference>
          <reference field="7" count="1" selected="0">
            <x v="36"/>
          </reference>
          <reference field="8" count="1" selected="0">
            <x v="169"/>
          </reference>
          <reference field="9" count="1" selected="0">
            <x v="4"/>
          </reference>
          <reference field="12" count="1">
            <x v="4"/>
          </reference>
        </references>
      </pivotArea>
    </format>
    <format dxfId="183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371"/>
          </reference>
          <reference field="5" count="1" selected="0">
            <x v="92"/>
          </reference>
          <reference field="6" count="1" selected="0">
            <x v="349"/>
          </reference>
          <reference field="7" count="1" selected="0">
            <x v="37"/>
          </reference>
          <reference field="8" count="1" selected="0">
            <x v="8"/>
          </reference>
          <reference field="9" count="1" selected="0">
            <x v="4"/>
          </reference>
          <reference field="12" count="1">
            <x v="4"/>
          </reference>
        </references>
      </pivotArea>
    </format>
    <format dxfId="182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369"/>
          </reference>
          <reference field="5" count="1" selected="0">
            <x v="92"/>
          </reference>
          <reference field="6" count="1" selected="0">
            <x v="347"/>
          </reference>
          <reference field="7" count="1" selected="0">
            <x v="37"/>
          </reference>
          <reference field="8" count="1" selected="0">
            <x v="87"/>
          </reference>
          <reference field="9" count="1" selected="0">
            <x v="4"/>
          </reference>
          <reference field="12" count="1">
            <x v="4"/>
          </reference>
        </references>
      </pivotArea>
    </format>
    <format dxfId="181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370"/>
          </reference>
          <reference field="5" count="1" selected="0">
            <x v="92"/>
          </reference>
          <reference field="6" count="1" selected="0">
            <x v="348"/>
          </reference>
          <reference field="7" count="1" selected="0">
            <x v="37"/>
          </reference>
          <reference field="8" count="1" selected="0">
            <x v="88"/>
          </reference>
          <reference field="9" count="1" selected="0">
            <x v="4"/>
          </reference>
          <reference field="12" count="1">
            <x v="4"/>
          </reference>
        </references>
      </pivotArea>
    </format>
    <format dxfId="180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372"/>
          </reference>
          <reference field="5" count="1" selected="0">
            <x v="92"/>
          </reference>
          <reference field="6" count="1" selected="0">
            <x v="350"/>
          </reference>
          <reference field="7" count="1" selected="0">
            <x v="37"/>
          </reference>
          <reference field="8" count="1" selected="0">
            <x v="170"/>
          </reference>
          <reference field="9" count="1" selected="0">
            <x v="4"/>
          </reference>
          <reference field="12" count="1">
            <x v="4"/>
          </reference>
        </references>
      </pivotArea>
    </format>
    <format dxfId="179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373"/>
          </reference>
          <reference field="5" count="1" selected="0">
            <x v="93"/>
          </reference>
          <reference field="6" count="1" selected="0">
            <x v="351"/>
          </reference>
          <reference field="7" count="1" selected="0">
            <x v="36"/>
          </reference>
          <reference field="8" count="1" selected="0">
            <x v="171"/>
          </reference>
          <reference field="9" count="1" selected="0">
            <x v="4"/>
          </reference>
          <reference field="12" count="1">
            <x v="0"/>
          </reference>
        </references>
      </pivotArea>
    </format>
    <format dxfId="178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377"/>
          </reference>
          <reference field="5" count="1" selected="0">
            <x v="94"/>
          </reference>
          <reference field="6" count="1" selected="0">
            <x v="355"/>
          </reference>
          <reference field="7" count="1" selected="0">
            <x v="3"/>
          </reference>
          <reference field="8" count="1" selected="0">
            <x v="175"/>
          </reference>
          <reference field="9" count="1" selected="0">
            <x v="4"/>
          </reference>
          <reference field="12" count="1">
            <x v="0"/>
          </reference>
        </references>
      </pivotArea>
    </format>
    <format dxfId="177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378"/>
          </reference>
          <reference field="5" count="1" selected="0">
            <x v="94"/>
          </reference>
          <reference field="6" count="1" selected="0">
            <x v="356"/>
          </reference>
          <reference field="7" count="1" selected="0">
            <x v="14"/>
          </reference>
          <reference field="8" count="1" selected="0">
            <x v="176"/>
          </reference>
          <reference field="9" count="1" selected="0">
            <x v="4"/>
          </reference>
          <reference field="12" count="1">
            <x v="0"/>
          </reference>
        </references>
      </pivotArea>
    </format>
    <format dxfId="176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374"/>
          </reference>
          <reference field="5" count="1" selected="0">
            <x v="94"/>
          </reference>
          <reference field="6" count="1" selected="0">
            <x v="352"/>
          </reference>
          <reference field="7" count="1" selected="0">
            <x v="17"/>
          </reference>
          <reference field="8" count="1" selected="0">
            <x v="172"/>
          </reference>
          <reference field="9" count="1" selected="0">
            <x v="4"/>
          </reference>
          <reference field="12" count="1">
            <x v="0"/>
          </reference>
        </references>
      </pivotArea>
    </format>
    <format dxfId="175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375"/>
          </reference>
          <reference field="5" count="1" selected="0">
            <x v="94"/>
          </reference>
          <reference field="6" count="1" selected="0">
            <x v="353"/>
          </reference>
          <reference field="7" count="1" selected="0">
            <x v="20"/>
          </reference>
          <reference field="8" count="1" selected="0">
            <x v="173"/>
          </reference>
          <reference field="9" count="1" selected="0">
            <x v="4"/>
          </reference>
          <reference field="12" count="1">
            <x v="0"/>
          </reference>
        </references>
      </pivotArea>
    </format>
    <format dxfId="174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380"/>
          </reference>
          <reference field="5" count="1" selected="0">
            <x v="94"/>
          </reference>
          <reference field="6" count="1" selected="0">
            <x v="358"/>
          </reference>
          <reference field="7" count="1" selected="0">
            <x v="22"/>
          </reference>
          <reference field="8" count="1" selected="0">
            <x v="178"/>
          </reference>
          <reference field="9" count="1" selected="0">
            <x v="4"/>
          </reference>
          <reference field="12" count="1">
            <x v="0"/>
          </reference>
        </references>
      </pivotArea>
    </format>
    <format dxfId="173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381"/>
          </reference>
          <reference field="5" count="1" selected="0">
            <x v="94"/>
          </reference>
          <reference field="6" count="1" selected="0">
            <x v="359"/>
          </reference>
          <reference field="7" count="1" selected="0">
            <x v="24"/>
          </reference>
          <reference field="8" count="1" selected="0">
            <x v="179"/>
          </reference>
          <reference field="9" count="1" selected="0">
            <x v="4"/>
          </reference>
          <reference field="12" count="1">
            <x v="0"/>
          </reference>
        </references>
      </pivotArea>
    </format>
    <format dxfId="172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379"/>
          </reference>
          <reference field="5" count="1" selected="0">
            <x v="94"/>
          </reference>
          <reference field="6" count="1" selected="0">
            <x v="357"/>
          </reference>
          <reference field="7" count="1" selected="0">
            <x v="25"/>
          </reference>
          <reference field="8" count="1" selected="0">
            <x v="177"/>
          </reference>
          <reference field="9" count="1" selected="0">
            <x v="4"/>
          </reference>
          <reference field="12" count="1">
            <x v="0"/>
          </reference>
        </references>
      </pivotArea>
    </format>
    <format dxfId="171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376"/>
          </reference>
          <reference field="5" count="1" selected="0">
            <x v="94"/>
          </reference>
          <reference field="6" count="1" selected="0">
            <x v="354"/>
          </reference>
          <reference field="7" count="1" selected="0">
            <x v="69"/>
          </reference>
          <reference field="8" count="1" selected="0">
            <x v="174"/>
          </reference>
          <reference field="9" count="1" selected="0">
            <x v="4"/>
          </reference>
          <reference field="12" count="1">
            <x v="0"/>
          </reference>
        </references>
      </pivotArea>
    </format>
    <format dxfId="170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382"/>
          </reference>
          <reference field="5" count="1" selected="0">
            <x v="95"/>
          </reference>
          <reference field="6" count="1" selected="0">
            <x v="360"/>
          </reference>
          <reference field="7" count="1" selected="0">
            <x v="36"/>
          </reference>
          <reference field="8" count="1" selected="0">
            <x v="180"/>
          </reference>
          <reference field="9" count="1" selected="0">
            <x v="4"/>
          </reference>
          <reference field="12" count="1">
            <x v="4"/>
          </reference>
        </references>
      </pivotArea>
    </format>
    <format dxfId="169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383"/>
          </reference>
          <reference field="5" count="1" selected="0">
            <x v="96"/>
          </reference>
          <reference field="6" count="1" selected="0">
            <x v="361"/>
          </reference>
          <reference field="7" count="1" selected="0">
            <x v="36"/>
          </reference>
          <reference field="8" count="1" selected="0">
            <x v="169"/>
          </reference>
          <reference field="9" count="1" selected="0">
            <x v="4"/>
          </reference>
          <reference field="12" count="1">
            <x v="4"/>
          </reference>
        </references>
      </pivotArea>
    </format>
    <format dxfId="168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384"/>
          </reference>
          <reference field="5" count="1" selected="0">
            <x v="97"/>
          </reference>
          <reference field="6" count="1" selected="0">
            <x v="362"/>
          </reference>
          <reference field="7" count="1" selected="0">
            <x v="36"/>
          </reference>
          <reference field="8" count="1" selected="0">
            <x v="169"/>
          </reference>
          <reference field="9" count="1" selected="0">
            <x v="4"/>
          </reference>
          <reference field="12" count="1">
            <x v="4"/>
          </reference>
        </references>
      </pivotArea>
    </format>
    <format dxfId="167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385"/>
          </reference>
          <reference field="5" count="1" selected="0">
            <x v="98"/>
          </reference>
          <reference field="6" count="1" selected="0">
            <x v="363"/>
          </reference>
          <reference field="7" count="1" selected="0">
            <x v="56"/>
          </reference>
          <reference field="8" count="1" selected="0">
            <x v="181"/>
          </reference>
          <reference field="9" count="1" selected="0">
            <x v="4"/>
          </reference>
          <reference field="12" count="1">
            <x v="0"/>
          </reference>
        </references>
      </pivotArea>
    </format>
    <format dxfId="166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386"/>
          </reference>
          <reference field="5" count="1" selected="0">
            <x v="98"/>
          </reference>
          <reference field="6" count="1" selected="0">
            <x v="364"/>
          </reference>
          <reference field="7" count="1" selected="0">
            <x v="62"/>
          </reference>
          <reference field="8" count="1" selected="0">
            <x v="111"/>
          </reference>
          <reference field="9" count="1" selected="0">
            <x v="4"/>
          </reference>
          <reference field="12" count="1">
            <x v="0"/>
          </reference>
        </references>
      </pivotArea>
    </format>
    <format dxfId="165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387"/>
          </reference>
          <reference field="5" count="1" selected="0">
            <x v="98"/>
          </reference>
          <reference field="6" count="1" selected="0">
            <x v="0"/>
          </reference>
          <reference field="7" count="1" selected="0">
            <x v="63"/>
          </reference>
          <reference field="8" count="1" selected="0">
            <x v="112"/>
          </reference>
          <reference field="9" count="1" selected="0">
            <x v="4"/>
          </reference>
          <reference field="12" count="1">
            <x v="0"/>
          </reference>
        </references>
      </pivotArea>
    </format>
    <format dxfId="164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388"/>
          </reference>
          <reference field="5" count="1" selected="0">
            <x v="99"/>
          </reference>
          <reference field="6" count="1" selected="0">
            <x v="365"/>
          </reference>
          <reference field="7" count="1" selected="0">
            <x v="56"/>
          </reference>
          <reference field="8" count="1" selected="0">
            <x v="181"/>
          </reference>
          <reference field="9" count="1" selected="0">
            <x v="4"/>
          </reference>
          <reference field="12" count="1">
            <x v="0"/>
          </reference>
        </references>
      </pivotArea>
    </format>
    <format dxfId="163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389"/>
          </reference>
          <reference field="5" count="1" selected="0">
            <x v="99"/>
          </reference>
          <reference field="6" count="1" selected="0">
            <x v="366"/>
          </reference>
          <reference field="7" count="1" selected="0">
            <x v="62"/>
          </reference>
          <reference field="8" count="1" selected="0">
            <x v="111"/>
          </reference>
          <reference field="9" count="1" selected="0">
            <x v="4"/>
          </reference>
          <reference field="12" count="1">
            <x v="0"/>
          </reference>
        </references>
      </pivotArea>
    </format>
    <format dxfId="162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390"/>
          </reference>
          <reference field="5" count="1" selected="0">
            <x v="99"/>
          </reference>
          <reference field="6" count="1" selected="0">
            <x v="0"/>
          </reference>
          <reference field="7" count="1" selected="0">
            <x v="63"/>
          </reference>
          <reference field="8" count="1" selected="0">
            <x v="112"/>
          </reference>
          <reference field="9" count="1" selected="0">
            <x v="4"/>
          </reference>
          <reference field="12" count="1">
            <x v="0"/>
          </reference>
        </references>
      </pivotArea>
    </format>
    <format dxfId="161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391"/>
          </reference>
          <reference field="5" count="1" selected="0">
            <x v="100"/>
          </reference>
          <reference field="6" count="1" selected="0">
            <x v="367"/>
          </reference>
          <reference field="7" count="1" selected="0">
            <x v="36"/>
          </reference>
          <reference field="8" count="1" selected="0">
            <x v="182"/>
          </reference>
          <reference field="9" count="1" selected="0">
            <x v="4"/>
          </reference>
          <reference field="12" count="1">
            <x v="4"/>
          </reference>
        </references>
      </pivotArea>
    </format>
    <format dxfId="160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392"/>
          </reference>
          <reference field="5" count="1" selected="0">
            <x v="100"/>
          </reference>
          <reference field="6" count="1" selected="0">
            <x v="368"/>
          </reference>
          <reference field="7" count="1" selected="0">
            <x v="37"/>
          </reference>
          <reference field="8" count="1" selected="0">
            <x v="128"/>
          </reference>
          <reference field="9" count="1" selected="0">
            <x v="4"/>
          </reference>
          <reference field="12" count="1">
            <x v="4"/>
          </reference>
        </references>
      </pivotArea>
    </format>
    <format dxfId="159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393"/>
          </reference>
          <reference field="5" count="1" selected="0">
            <x v="100"/>
          </reference>
          <reference field="6" count="1" selected="0">
            <x v="369"/>
          </reference>
          <reference field="7" count="1" selected="0">
            <x v="37"/>
          </reference>
          <reference field="8" count="1" selected="0">
            <x v="170"/>
          </reference>
          <reference field="9" count="1" selected="0">
            <x v="4"/>
          </reference>
          <reference field="12" count="1">
            <x v="4"/>
          </reference>
        </references>
      </pivotArea>
    </format>
    <format dxfId="158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394"/>
          </reference>
          <reference field="5" count="1" selected="0">
            <x v="101"/>
          </reference>
          <reference field="6" count="1" selected="0">
            <x v="370"/>
          </reference>
          <reference field="7" count="1" selected="0">
            <x v="36"/>
          </reference>
          <reference field="8" count="1" selected="0">
            <x v="183"/>
          </reference>
          <reference field="9" count="1" selected="0">
            <x v="4"/>
          </reference>
          <reference field="12" count="1">
            <x v="4"/>
          </reference>
        </references>
      </pivotArea>
    </format>
    <format dxfId="157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399"/>
          </reference>
          <reference field="5" count="1" selected="0">
            <x v="102"/>
          </reference>
          <reference field="6" count="1" selected="0">
            <x v="377"/>
          </reference>
          <reference field="7" count="1" selected="0">
            <x v="73"/>
          </reference>
          <reference field="8" count="1" selected="0">
            <x v="187"/>
          </reference>
          <reference field="9" count="1" selected="0">
            <x v="4"/>
          </reference>
          <reference field="12" count="1">
            <x v="2"/>
          </reference>
        </references>
      </pivotArea>
    </format>
    <format dxfId="156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400"/>
          </reference>
          <reference field="5" count="1" selected="0">
            <x v="103"/>
          </reference>
          <reference field="6" count="1" selected="0">
            <x v="378"/>
          </reference>
          <reference field="7" count="1" selected="0">
            <x v="73"/>
          </reference>
          <reference field="8" count="1" selected="0">
            <x v="187"/>
          </reference>
          <reference field="9" count="1" selected="0">
            <x v="4"/>
          </reference>
          <reference field="12" count="1">
            <x v="2"/>
          </reference>
        </references>
      </pivotArea>
    </format>
    <format dxfId="155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401"/>
          </reference>
          <reference field="5" count="1" selected="0">
            <x v="104"/>
          </reference>
          <reference field="6" count="1" selected="0">
            <x v="379"/>
          </reference>
          <reference field="7" count="1" selected="0">
            <x v="73"/>
          </reference>
          <reference field="8" count="1" selected="0">
            <x v="187"/>
          </reference>
          <reference field="9" count="1" selected="0">
            <x v="4"/>
          </reference>
          <reference field="12" count="1">
            <x v="2"/>
          </reference>
        </references>
      </pivotArea>
    </format>
    <format dxfId="154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579"/>
          </reference>
          <reference field="5" count="1" selected="0">
            <x v="155"/>
          </reference>
          <reference field="6" count="1" selected="0">
            <x v="467"/>
          </reference>
          <reference field="7" count="1" selected="0">
            <x v="101"/>
          </reference>
          <reference field="8" count="1" selected="0">
            <x v="285"/>
          </reference>
          <reference field="9" count="1" selected="0">
            <x v="4"/>
          </reference>
          <reference field="12" count="1">
            <x v="2"/>
          </reference>
        </references>
      </pivotArea>
    </format>
    <format dxfId="153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580"/>
          </reference>
          <reference field="5" count="1" selected="0">
            <x v="156"/>
          </reference>
          <reference field="6" count="1" selected="0">
            <x v="468"/>
          </reference>
          <reference field="7" count="1" selected="0">
            <x v="101"/>
          </reference>
          <reference field="8" count="1" selected="0">
            <x v="286"/>
          </reference>
          <reference field="9" count="1" selected="0">
            <x v="4"/>
          </reference>
          <reference field="12" count="1">
            <x v="2"/>
          </reference>
        </references>
      </pivotArea>
    </format>
    <format dxfId="152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581"/>
          </reference>
          <reference field="5" count="1" selected="0">
            <x v="157"/>
          </reference>
          <reference field="6" count="1" selected="0">
            <x v="469"/>
          </reference>
          <reference field="7" count="1" selected="0">
            <x v="101"/>
          </reference>
          <reference field="8" count="1" selected="0">
            <x v="286"/>
          </reference>
          <reference field="9" count="1" selected="0">
            <x v="4"/>
          </reference>
          <reference field="12" count="1">
            <x v="2"/>
          </reference>
        </references>
      </pivotArea>
    </format>
    <format dxfId="151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582"/>
          </reference>
          <reference field="5" count="1" selected="0">
            <x v="158"/>
          </reference>
          <reference field="6" count="1" selected="0">
            <x v="470"/>
          </reference>
          <reference field="7" count="1" selected="0">
            <x v="101"/>
          </reference>
          <reference field="8" count="1" selected="0">
            <x v="286"/>
          </reference>
          <reference field="9" count="1" selected="0">
            <x v="4"/>
          </reference>
          <reference field="12" count="1">
            <x v="2"/>
          </reference>
        </references>
      </pivotArea>
    </format>
    <format dxfId="150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583"/>
          </reference>
          <reference field="5" count="1" selected="0">
            <x v="159"/>
          </reference>
          <reference field="6" count="1" selected="0">
            <x v="471"/>
          </reference>
          <reference field="7" count="1" selected="0">
            <x v="101"/>
          </reference>
          <reference field="8" count="1" selected="0">
            <x v="286"/>
          </reference>
          <reference field="9" count="1" selected="0">
            <x v="4"/>
          </reference>
          <reference field="12" count="1">
            <x v="2"/>
          </reference>
        </references>
      </pivotArea>
    </format>
    <format dxfId="149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584"/>
          </reference>
          <reference field="5" count="1" selected="0">
            <x v="160"/>
          </reference>
          <reference field="6" count="1" selected="0">
            <x v="0"/>
          </reference>
          <reference field="7" count="1" selected="0">
            <x v="31"/>
          </reference>
          <reference field="8" count="1" selected="0">
            <x v="53"/>
          </reference>
          <reference field="9" count="1" selected="0">
            <x v="4"/>
          </reference>
          <reference field="12" count="1">
            <x v="0"/>
          </reference>
        </references>
      </pivotArea>
    </format>
    <format dxfId="148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585"/>
          </reference>
          <reference field="5" count="1" selected="0">
            <x v="161"/>
          </reference>
          <reference field="6" count="1" selected="0">
            <x v="0"/>
          </reference>
          <reference field="7" count="1" selected="0">
            <x v="31"/>
          </reference>
          <reference field="8" count="1" selected="0">
            <x v="53"/>
          </reference>
          <reference field="9" count="1" selected="0">
            <x v="4"/>
          </reference>
          <reference field="12" count="1">
            <x v="0"/>
          </reference>
        </references>
      </pivotArea>
    </format>
    <format dxfId="147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586"/>
          </reference>
          <reference field="5" count="1" selected="0">
            <x v="162"/>
          </reference>
          <reference field="6" count="1" selected="0">
            <x v="472"/>
          </reference>
          <reference field="7" count="1" selected="0">
            <x v="62"/>
          </reference>
          <reference field="8" count="1" selected="0">
            <x v="287"/>
          </reference>
          <reference field="9" count="1" selected="0">
            <x v="4"/>
          </reference>
          <reference field="12" count="1">
            <x v="0"/>
          </reference>
        </references>
      </pivotArea>
    </format>
    <format dxfId="146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587"/>
          </reference>
          <reference field="5" count="1" selected="0">
            <x v="163"/>
          </reference>
          <reference field="6" count="1" selected="0">
            <x v="473"/>
          </reference>
          <reference field="7" count="1" selected="0">
            <x v="62"/>
          </reference>
          <reference field="8" count="1" selected="0">
            <x v="288"/>
          </reference>
          <reference field="9" count="1" selected="0">
            <x v="4"/>
          </reference>
          <reference field="12" count="1">
            <x v="0"/>
          </reference>
        </references>
      </pivotArea>
    </format>
    <format dxfId="145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588"/>
          </reference>
          <reference field="5" count="1" selected="0">
            <x v="164"/>
          </reference>
          <reference field="6" count="1" selected="0">
            <x v="474"/>
          </reference>
          <reference field="7" count="1" selected="0">
            <x v="62"/>
          </reference>
          <reference field="8" count="1" selected="0">
            <x v="288"/>
          </reference>
          <reference field="9" count="1" selected="0">
            <x v="4"/>
          </reference>
          <reference field="12" count="1">
            <x v="0"/>
          </reference>
        </references>
      </pivotArea>
    </format>
    <format dxfId="144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589"/>
          </reference>
          <reference field="5" count="1" selected="0">
            <x v="165"/>
          </reference>
          <reference field="6" count="1" selected="0">
            <x v="475"/>
          </reference>
          <reference field="7" count="1" selected="0">
            <x v="62"/>
          </reference>
          <reference field="8" count="1" selected="0">
            <x v="288"/>
          </reference>
          <reference field="9" count="1" selected="0">
            <x v="4"/>
          </reference>
          <reference field="12" count="1">
            <x v="0"/>
          </reference>
        </references>
      </pivotArea>
    </format>
    <format dxfId="143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590"/>
          </reference>
          <reference field="5" count="1" selected="0">
            <x v="166"/>
          </reference>
          <reference field="6" count="1" selected="0">
            <x v="476"/>
          </reference>
          <reference field="7" count="1" selected="0">
            <x v="62"/>
          </reference>
          <reference field="8" count="1" selected="0">
            <x v="288"/>
          </reference>
          <reference field="9" count="1" selected="0">
            <x v="4"/>
          </reference>
          <reference field="12" count="1">
            <x v="0"/>
          </reference>
        </references>
      </pivotArea>
    </format>
    <format dxfId="142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591"/>
          </reference>
          <reference field="5" count="1" selected="0">
            <x v="167"/>
          </reference>
          <reference field="6" count="1" selected="0">
            <x v="477"/>
          </reference>
          <reference field="7" count="1" selected="0">
            <x v="62"/>
          </reference>
          <reference field="8" count="1" selected="0">
            <x v="288"/>
          </reference>
          <reference field="9" count="1" selected="0">
            <x v="4"/>
          </reference>
          <reference field="12" count="1">
            <x v="0"/>
          </reference>
        </references>
      </pivotArea>
    </format>
    <format dxfId="141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592"/>
          </reference>
          <reference field="5" count="1" selected="0">
            <x v="168"/>
          </reference>
          <reference field="6" count="1" selected="0">
            <x v="478"/>
          </reference>
          <reference field="7" count="1" selected="0">
            <x v="62"/>
          </reference>
          <reference field="8" count="1" selected="0">
            <x v="288"/>
          </reference>
          <reference field="9" count="1" selected="0">
            <x v="4"/>
          </reference>
          <reference field="12" count="1">
            <x v="0"/>
          </reference>
        </references>
      </pivotArea>
    </format>
    <format dxfId="140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593"/>
          </reference>
          <reference field="5" count="1" selected="0">
            <x v="169"/>
          </reference>
          <reference field="6" count="1" selected="0">
            <x v="479"/>
          </reference>
          <reference field="7" count="1" selected="0">
            <x v="62"/>
          </reference>
          <reference field="8" count="1" selected="0">
            <x v="288"/>
          </reference>
          <reference field="9" count="1" selected="0">
            <x v="4"/>
          </reference>
          <reference field="12" count="1">
            <x v="0"/>
          </reference>
        </references>
      </pivotArea>
    </format>
    <format dxfId="139">
      <pivotArea dataOnly="0" labelOnly="1" outline="0" fieldPosition="0">
        <references count="8">
          <reference field="1" count="1" selected="0">
            <x v="1"/>
          </reference>
          <reference field="4" count="1" selected="0">
            <x v="594"/>
          </reference>
          <reference field="5" count="1" selected="0">
            <x v="170"/>
          </reference>
          <reference field="6" count="1" selected="0">
            <x v="480"/>
          </reference>
          <reference field="7" count="1" selected="0">
            <x v="62"/>
          </reference>
          <reference field="8" count="1" selected="0">
            <x v="288"/>
          </reference>
          <reference field="9" count="1" selected="0">
            <x v="4"/>
          </reference>
          <reference field="12" count="1">
            <x v="0"/>
          </reference>
        </references>
      </pivotArea>
    </format>
    <format dxfId="138">
      <pivotArea dataOnly="0" labelOnly="1" outline="0" fieldPosition="0">
        <references count="8">
          <reference field="1" count="1" selected="0">
            <x v="2"/>
          </reference>
          <reference field="4" count="1" selected="0">
            <x v="403"/>
          </reference>
          <reference field="5" count="1" selected="0">
            <x v="106"/>
          </reference>
          <reference field="6" count="1" selected="0">
            <x v="381"/>
          </reference>
          <reference field="7" count="1" selected="0">
            <x v="19"/>
          </reference>
          <reference field="8" count="1" selected="0">
            <x v="189"/>
          </reference>
          <reference field="9" count="1" selected="0">
            <x v="3"/>
          </reference>
          <reference field="12" count="1">
            <x v="0"/>
          </reference>
        </references>
      </pivotArea>
    </format>
    <format dxfId="137">
      <pivotArea dataOnly="0" labelOnly="1" outline="0" fieldPosition="0">
        <references count="8">
          <reference field="1" count="1" selected="0">
            <x v="2"/>
          </reference>
          <reference field="4" count="1" selected="0">
            <x v="155"/>
          </reference>
          <reference field="5" count="1" selected="0">
            <x v="106"/>
          </reference>
          <reference field="6" count="1" selected="0">
            <x v="0"/>
          </reference>
          <reference field="7" count="1" selected="0">
            <x v="28"/>
          </reference>
          <reference field="8" count="1" selected="0">
            <x v="2"/>
          </reference>
          <reference field="9" count="1" selected="0">
            <x v="6"/>
          </reference>
          <reference field="12" count="1">
            <x v="0"/>
          </reference>
        </references>
      </pivotArea>
    </format>
    <format dxfId="136">
      <pivotArea dataOnly="0" labelOnly="1" outline="0" fieldPosition="0">
        <references count="8">
          <reference field="1" count="1" selected="0">
            <x v="2"/>
          </reference>
          <reference field="4" count="1" selected="0">
            <x v="404"/>
          </reference>
          <reference field="5" count="1" selected="0">
            <x v="106"/>
          </reference>
          <reference field="6" count="1" selected="0">
            <x v="382"/>
          </reference>
          <reference field="7" count="1" selected="0">
            <x v="38"/>
          </reference>
          <reference field="8" count="1" selected="0">
            <x v="190"/>
          </reference>
          <reference field="9" count="1" selected="0">
            <x v="3"/>
          </reference>
          <reference field="12" count="1">
            <x v="0"/>
          </reference>
        </references>
      </pivotArea>
    </format>
    <format dxfId="135">
      <pivotArea dataOnly="0" labelOnly="1" outline="0" fieldPosition="0">
        <references count="8">
          <reference field="1" count="1" selected="0">
            <x v="2"/>
          </reference>
          <reference field="4" count="1" selected="0">
            <x v="408"/>
          </reference>
          <reference field="5" count="1" selected="0">
            <x v="106"/>
          </reference>
          <reference field="6" count="1" selected="0">
            <x v="385"/>
          </reference>
          <reference field="7" count="1" selected="0">
            <x v="54"/>
          </reference>
          <reference field="8" count="1" selected="0">
            <x v="193"/>
          </reference>
          <reference field="9" count="1" selected="0">
            <x v="8"/>
          </reference>
          <reference field="12" count="1">
            <x v="0"/>
          </reference>
        </references>
      </pivotArea>
    </format>
    <format dxfId="134">
      <pivotArea dataOnly="0" labelOnly="1" outline="0" fieldPosition="0">
        <references count="8">
          <reference field="1" count="1" selected="0">
            <x v="2"/>
          </reference>
          <reference field="4" count="1" selected="0">
            <x v="405"/>
          </reference>
          <reference field="5" count="1" selected="0">
            <x v="106"/>
          </reference>
          <reference field="6" count="1" selected="0">
            <x v="383"/>
          </reference>
          <reference field="7" count="1" selected="0">
            <x v="75"/>
          </reference>
          <reference field="8" count="1" selected="0">
            <x v="191"/>
          </reference>
          <reference field="9" count="1" selected="0">
            <x v="7"/>
          </reference>
          <reference field="12" count="1">
            <x v="0"/>
          </reference>
        </references>
      </pivotArea>
    </format>
    <format dxfId="133">
      <pivotArea dataOnly="0" labelOnly="1" outline="0" fieldPosition="0">
        <references count="8">
          <reference field="1" count="1" selected="0">
            <x v="2"/>
          </reference>
          <reference field="4" count="1" selected="0">
            <x v="406"/>
          </reference>
          <reference field="5" count="1" selected="0">
            <x v="106"/>
          </reference>
          <reference field="6" count="1" selected="0">
            <x v="384"/>
          </reference>
          <reference field="7" count="1" selected="0">
            <x v="76"/>
          </reference>
          <reference field="8" count="1" selected="0">
            <x v="192"/>
          </reference>
          <reference field="9" count="1" selected="0">
            <x v="7"/>
          </reference>
          <reference field="12" count="1">
            <x v="0"/>
          </reference>
        </references>
      </pivotArea>
    </format>
    <format dxfId="132">
      <pivotArea dataOnly="0" labelOnly="1" outline="0" fieldPosition="0">
        <references count="8">
          <reference field="1" count="1" selected="0">
            <x v="2"/>
          </reference>
          <reference field="4" count="1" selected="0">
            <x v="407"/>
          </reference>
          <reference field="5" count="1" selected="0">
            <x v="106"/>
          </reference>
          <reference field="6" count="1" selected="0">
            <x v="0"/>
          </reference>
          <reference field="7" count="1" selected="0">
            <x v="77"/>
          </reference>
          <reference field="8" count="1" selected="0">
            <x v="53"/>
          </reference>
          <reference field="9" count="1" selected="0">
            <x v="1"/>
          </reference>
          <reference field="12" count="1">
            <x v="0"/>
          </reference>
        </references>
      </pivotArea>
    </format>
    <format dxfId="131">
      <pivotArea dataOnly="0" labelOnly="1" outline="0" fieldPosition="0">
        <references count="8">
          <reference field="1" count="1" selected="0">
            <x v="2"/>
          </reference>
          <reference field="4" count="1" selected="0">
            <x v="428"/>
          </reference>
          <reference field="5" count="1" selected="0">
            <x v="109"/>
          </reference>
          <reference field="6" count="1" selected="0">
            <x v="404"/>
          </reference>
          <reference field="7" count="1" selected="0">
            <x v="0"/>
          </reference>
          <reference field="8" count="1" selected="0">
            <x v="210"/>
          </reference>
          <reference field="9" count="1" selected="0">
            <x v="5"/>
          </reference>
          <reference field="12" count="1">
            <x v="0"/>
          </reference>
        </references>
      </pivotArea>
    </format>
    <format dxfId="130">
      <pivotArea dataOnly="0" labelOnly="1" outline="0" fieldPosition="0">
        <references count="8">
          <reference field="1" count="1" selected="0">
            <x v="2"/>
          </reference>
          <reference field="4" count="1" selected="0">
            <x v="489"/>
          </reference>
          <reference field="5" count="1" selected="0">
            <x v="140"/>
          </reference>
          <reference field="6" count="1" selected="0">
            <x v="406"/>
          </reference>
          <reference field="7" count="1" selected="0">
            <x v="75"/>
          </reference>
          <reference field="8" count="1" selected="0">
            <x v="246"/>
          </reference>
          <reference field="9" count="1" selected="0">
            <x v="5"/>
          </reference>
          <reference field="12" count="1">
            <x v="0"/>
          </reference>
        </references>
      </pivotArea>
    </format>
    <format dxfId="129">
      <pivotArea dataOnly="0" labelOnly="1" outline="0" fieldPosition="0">
        <references count="8">
          <reference field="1" count="1" selected="0">
            <x v="2"/>
          </reference>
          <reference field="4" count="1" selected="0">
            <x v="490"/>
          </reference>
          <reference field="5" count="1" selected="0">
            <x v="140"/>
          </reference>
          <reference field="6" count="1" selected="0">
            <x v="407"/>
          </reference>
          <reference field="7" count="1" selected="0">
            <x v="76"/>
          </reference>
          <reference field="8" count="1" selected="0">
            <x v="247"/>
          </reference>
          <reference field="9" count="1" selected="0">
            <x v="22"/>
          </reference>
          <reference field="12" count="1">
            <x v="0"/>
          </reference>
        </references>
      </pivotArea>
    </format>
    <format dxfId="128">
      <pivotArea dataOnly="0" labelOnly="1" outline="0" fieldPosition="0">
        <references count="8">
          <reference field="1" count="1" selected="0">
            <x v="2"/>
          </reference>
          <reference field="4" count="1" selected="0">
            <x v="488"/>
          </reference>
          <reference field="5" count="1" selected="0">
            <x v="140"/>
          </reference>
          <reference field="6" count="1" selected="0">
            <x v="405"/>
          </reference>
          <reference field="7" count="1" selected="0">
            <x v="91"/>
          </reference>
          <reference field="8" count="1" selected="0">
            <x v="245"/>
          </reference>
          <reference field="9" count="1" selected="0">
            <x v="5"/>
          </reference>
          <reference field="12" count="1">
            <x v="0"/>
          </reference>
        </references>
      </pivotArea>
    </format>
    <format dxfId="127">
      <pivotArea dataOnly="0" labelOnly="1" outline="0" fieldPosition="0">
        <references count="8">
          <reference field="1" count="1" selected="0">
            <x v="2"/>
          </reference>
          <reference field="4" count="1" selected="0">
            <x v="491"/>
          </reference>
          <reference field="5" count="1" selected="0">
            <x v="140"/>
          </reference>
          <reference field="6" count="1" selected="0">
            <x v="408"/>
          </reference>
          <reference field="7" count="1" selected="0">
            <x v="92"/>
          </reference>
          <reference field="8" count="1" selected="0">
            <x v="248"/>
          </reference>
          <reference field="9" count="1" selected="0">
            <x v="23"/>
          </reference>
          <reference field="12" count="1">
            <x v="0"/>
          </reference>
        </references>
      </pivotArea>
    </format>
    <format dxfId="126">
      <pivotArea dataOnly="0" labelOnly="1" outline="0" fieldPosition="0">
        <references count="8">
          <reference field="1" count="1" selected="0">
            <x v="2"/>
          </reference>
          <reference field="4" count="1" selected="0">
            <x v="492"/>
          </reference>
          <reference field="5" count="1" selected="0">
            <x v="140"/>
          </reference>
          <reference field="6" count="1" selected="0">
            <x v="409"/>
          </reference>
          <reference field="7" count="1" selected="0">
            <x v="93"/>
          </reference>
          <reference field="8" count="1" selected="0">
            <x v="249"/>
          </reference>
          <reference field="9" count="1" selected="0">
            <x v="23"/>
          </reference>
          <reference field="12" count="1">
            <x v="0"/>
          </reference>
        </references>
      </pivotArea>
    </format>
    <format dxfId="125">
      <pivotArea dataOnly="0" labelOnly="1" outline="0" fieldPosition="0">
        <references count="8">
          <reference field="1" count="1" selected="0">
            <x v="2"/>
          </reference>
          <reference field="4" count="1" selected="0">
            <x v="494"/>
          </reference>
          <reference field="5" count="1" selected="0">
            <x v="141"/>
          </reference>
          <reference field="6" count="1" selected="0">
            <x v="0"/>
          </reference>
          <reference field="7" count="1" selected="0">
            <x v="75"/>
          </reference>
          <reference field="8" count="1" selected="0">
            <x v="246"/>
          </reference>
          <reference field="9" count="1" selected="0">
            <x v="5"/>
          </reference>
          <reference field="12" count="1">
            <x v="0"/>
          </reference>
        </references>
      </pivotArea>
    </format>
    <format dxfId="124">
      <pivotArea dataOnly="0" labelOnly="1" outline="0" fieldPosition="0">
        <references count="8">
          <reference field="1" count="1" selected="0">
            <x v="2"/>
          </reference>
          <reference field="4" count="1" selected="0">
            <x v="495"/>
          </reference>
          <reference field="5" count="1" selected="0">
            <x v="141"/>
          </reference>
          <reference field="6" count="1" selected="0">
            <x v="411"/>
          </reference>
          <reference field="7" count="1" selected="0">
            <x v="76"/>
          </reference>
          <reference field="8" count="1" selected="0">
            <x v="247"/>
          </reference>
          <reference field="9" count="1" selected="0">
            <x v="22"/>
          </reference>
          <reference field="12" count="1">
            <x v="0"/>
          </reference>
        </references>
      </pivotArea>
    </format>
    <format dxfId="123">
      <pivotArea dataOnly="0" labelOnly="1" outline="0" fieldPosition="0">
        <references count="8">
          <reference field="1" count="1" selected="0">
            <x v="2"/>
          </reference>
          <reference field="4" count="1" selected="0">
            <x v="493"/>
          </reference>
          <reference field="5" count="1" selected="0">
            <x v="141"/>
          </reference>
          <reference field="6" count="1" selected="0">
            <x v="410"/>
          </reference>
          <reference field="7" count="1" selected="0">
            <x v="91"/>
          </reference>
          <reference field="8" count="1" selected="0">
            <x v="245"/>
          </reference>
          <reference field="9" count="1" selected="0">
            <x v="5"/>
          </reference>
          <reference field="12" count="1">
            <x v="0"/>
          </reference>
        </references>
      </pivotArea>
    </format>
    <format dxfId="122">
      <pivotArea dataOnly="0" labelOnly="1" outline="0" fieldPosition="0">
        <references count="8">
          <reference field="1" count="1" selected="0">
            <x v="2"/>
          </reference>
          <reference field="4" count="1" selected="0">
            <x v="496"/>
          </reference>
          <reference field="5" count="1" selected="0">
            <x v="141"/>
          </reference>
          <reference field="6" count="1" selected="0">
            <x v="412"/>
          </reference>
          <reference field="7" count="1" selected="0">
            <x v="92"/>
          </reference>
          <reference field="8" count="1" selected="0">
            <x v="248"/>
          </reference>
          <reference field="9" count="1" selected="0">
            <x v="23"/>
          </reference>
          <reference field="12" count="1">
            <x v="0"/>
          </reference>
        </references>
      </pivotArea>
    </format>
    <format dxfId="121">
      <pivotArea dataOnly="0" labelOnly="1" outline="0" fieldPosition="0">
        <references count="8">
          <reference field="1" count="1" selected="0">
            <x v="2"/>
          </reference>
          <reference field="4" count="1" selected="0">
            <x v="497"/>
          </reference>
          <reference field="5" count="1" selected="0">
            <x v="141"/>
          </reference>
          <reference field="6" count="1" selected="0">
            <x v="413"/>
          </reference>
          <reference field="7" count="1" selected="0">
            <x v="93"/>
          </reference>
          <reference field="8" count="1" selected="0">
            <x v="249"/>
          </reference>
          <reference field="9" count="1" selected="0">
            <x v="23"/>
          </reference>
          <reference field="12" count="1">
            <x v="0"/>
          </reference>
        </references>
      </pivotArea>
    </format>
    <format dxfId="120">
      <pivotArea dataOnly="0" labelOnly="1" outline="0" fieldPosition="0">
        <references count="8">
          <reference field="1" count="1" selected="0">
            <x v="2"/>
          </reference>
          <reference field="4" count="1" selected="0">
            <x v="510"/>
          </reference>
          <reference field="5" count="1" selected="0">
            <x v="142"/>
          </reference>
          <reference field="6" count="1" selected="0">
            <x v="420"/>
          </reference>
          <reference field="7" count="1" selected="0">
            <x v="4"/>
          </reference>
          <reference field="8" count="1" selected="0">
            <x v="258"/>
          </reference>
          <reference field="9" count="1" selected="0">
            <x v="7"/>
          </reference>
          <reference field="12" count="1">
            <x v="0"/>
          </reference>
        </references>
      </pivotArea>
    </format>
    <format dxfId="119">
      <pivotArea dataOnly="0" labelOnly="1" outline="0" fieldPosition="0">
        <references count="8">
          <reference field="1" count="1" selected="0">
            <x v="2"/>
          </reference>
          <reference field="4" count="1" selected="0">
            <x v="512"/>
          </reference>
          <reference field="5" count="1" selected="0">
            <x v="142"/>
          </reference>
          <reference field="6" count="1" selected="0">
            <x v="422"/>
          </reference>
          <reference field="7" count="1" selected="0">
            <x v="4"/>
          </reference>
          <reference field="8" count="1" selected="0">
            <x v="258"/>
          </reference>
          <reference field="9" count="1" selected="0">
            <x v="7"/>
          </reference>
          <reference field="12" count="1">
            <x v="0"/>
          </reference>
        </references>
      </pivotArea>
    </format>
    <format dxfId="118">
      <pivotArea dataOnly="0" labelOnly="1" outline="0" fieldPosition="0">
        <references count="8">
          <reference field="1" count="1" selected="0">
            <x v="2"/>
          </reference>
          <reference field="4" count="1" selected="0">
            <x v="501"/>
          </reference>
          <reference field="5" count="1" selected="0">
            <x v="142"/>
          </reference>
          <reference field="6" count="1" selected="0">
            <x v="415"/>
          </reference>
          <reference field="7" count="1" selected="0">
            <x v="4"/>
          </reference>
          <reference field="8" count="1" selected="0">
            <x v="244"/>
          </reference>
          <reference field="9" count="1" selected="0">
            <x v="25"/>
          </reference>
          <reference field="12" count="1">
            <x v="0"/>
          </reference>
        </references>
      </pivotArea>
    </format>
    <format dxfId="117">
      <pivotArea dataOnly="0" labelOnly="1" outline="0" fieldPosition="0">
        <references count="8">
          <reference field="1" count="1" selected="0">
            <x v="2"/>
          </reference>
          <reference field="4" count="1" selected="0">
            <x v="502"/>
          </reference>
          <reference field="5" count="1" selected="0">
            <x v="142"/>
          </reference>
          <reference field="6" count="1" selected="0">
            <x v="416"/>
          </reference>
          <reference field="7" count="1" selected="0">
            <x v="4"/>
          </reference>
          <reference field="8" count="1" selected="0">
            <x v="253"/>
          </reference>
          <reference field="9" count="1" selected="0">
            <x v="25"/>
          </reference>
          <reference field="12" count="1">
            <x v="0"/>
          </reference>
        </references>
      </pivotArea>
    </format>
    <format dxfId="116">
      <pivotArea dataOnly="0" labelOnly="1" outline="0" fieldPosition="0">
        <references count="8">
          <reference field="1" count="1" selected="0">
            <x v="2"/>
          </reference>
          <reference field="4" count="1" selected="0">
            <x v="511"/>
          </reference>
          <reference field="5" count="1" selected="0">
            <x v="142"/>
          </reference>
          <reference field="6" count="1" selected="0">
            <x v="421"/>
          </reference>
          <reference field="7" count="1" selected="0">
            <x v="5"/>
          </reference>
          <reference field="8" count="1" selected="0">
            <x v="53"/>
          </reference>
          <reference field="9" count="1" selected="0">
            <x v="5"/>
          </reference>
          <reference field="12" count="1">
            <x v="0"/>
          </reference>
        </references>
      </pivotArea>
    </format>
    <format dxfId="115">
      <pivotArea dataOnly="0" labelOnly="1" outline="0" fieldPosition="0">
        <references count="8">
          <reference field="1" count="1" selected="0">
            <x v="2"/>
          </reference>
          <reference field="4" count="1" selected="0">
            <x v="509"/>
          </reference>
          <reference field="5" count="1" selected="0">
            <x v="142"/>
          </reference>
          <reference field="6" count="1" selected="0">
            <x v="419"/>
          </reference>
          <reference field="7" count="1" selected="0">
            <x v="5"/>
          </reference>
          <reference field="8" count="1" selected="0">
            <x v="8"/>
          </reference>
          <reference field="9" count="1" selected="0">
            <x v="7"/>
          </reference>
          <reference field="12" count="1">
            <x v="0"/>
          </reference>
        </references>
      </pivotArea>
    </format>
    <format dxfId="114">
      <pivotArea dataOnly="0" labelOnly="1" outline="0" fieldPosition="0">
        <references count="8">
          <reference field="1" count="1" selected="0">
            <x v="2"/>
          </reference>
          <reference field="4" count="1" selected="0">
            <x v="498"/>
          </reference>
          <reference field="5" count="1" selected="0">
            <x v="142"/>
          </reference>
          <reference field="6" count="1" selected="0">
            <x v="414"/>
          </reference>
          <reference field="7" count="1" selected="0">
            <x v="12"/>
          </reference>
          <reference field="8" count="1" selected="0">
            <x v="250"/>
          </reference>
          <reference field="9" count="1" selected="0">
            <x v="5"/>
          </reference>
          <reference field="12" count="1">
            <x v="0"/>
          </reference>
        </references>
      </pivotArea>
    </format>
    <format dxfId="113">
      <pivotArea dataOnly="0" labelOnly="1" outline="0" fieldPosition="0">
        <references count="8">
          <reference field="1" count="1" selected="0">
            <x v="2"/>
          </reference>
          <reference field="4" count="1" selected="0">
            <x v="519"/>
          </reference>
          <reference field="5" count="1" selected="0">
            <x v="142"/>
          </reference>
          <reference field="6" count="1" selected="0">
            <x v="429"/>
          </reference>
          <reference field="7" count="1" selected="0">
            <x v="30"/>
          </reference>
          <reference field="8" count="1" selected="0">
            <x v="263"/>
          </reference>
          <reference field="9" count="1" selected="0">
            <x v="5"/>
          </reference>
          <reference field="12" count="1">
            <x v="0"/>
          </reference>
        </references>
      </pivotArea>
    </format>
    <format dxfId="112">
      <pivotArea dataOnly="0" labelOnly="1" outline="0" fieldPosition="0">
        <references count="8">
          <reference field="1" count="1" selected="0">
            <x v="2"/>
          </reference>
          <reference field="4" count="1" selected="0">
            <x v="521"/>
          </reference>
          <reference field="5" count="1" selected="0">
            <x v="142"/>
          </reference>
          <reference field="6" count="1" selected="0">
            <x v="0"/>
          </reference>
          <reference field="7" count="1" selected="0">
            <x v="30"/>
          </reference>
          <reference field="8" count="1" selected="0">
            <x v="265"/>
          </reference>
          <reference field="9" count="1" selected="0">
            <x v="5"/>
          </reference>
          <reference field="12" count="1">
            <x v="0"/>
          </reference>
        </references>
      </pivotArea>
    </format>
    <format dxfId="111">
      <pivotArea dataOnly="0" labelOnly="1" outline="0" fieldPosition="0">
        <references count="8">
          <reference field="1" count="1" selected="0">
            <x v="2"/>
          </reference>
          <reference field="4" count="1" selected="0">
            <x v="499"/>
          </reference>
          <reference field="5" count="1" selected="0">
            <x v="142"/>
          </reference>
          <reference field="6" count="1" selected="0">
            <x v="0"/>
          </reference>
          <reference field="7" count="1" selected="0">
            <x v="38"/>
          </reference>
          <reference field="8" count="1" selected="0">
            <x v="251"/>
          </reference>
          <reference field="9" count="1" selected="0">
            <x v="5"/>
          </reference>
          <reference field="12" count="1">
            <x v="0"/>
          </reference>
        </references>
      </pivotArea>
    </format>
    <format dxfId="110">
      <pivotArea dataOnly="0" labelOnly="1" outline="0" fieldPosition="0">
        <references count="8">
          <reference field="1" count="1" selected="0">
            <x v="2"/>
          </reference>
          <reference field="4" count="1" selected="0">
            <x v="507"/>
          </reference>
          <reference field="5" count="1" selected="0">
            <x v="142"/>
          </reference>
          <reference field="6" count="1" selected="0">
            <x v="0"/>
          </reference>
          <reference field="7" count="1" selected="0">
            <x v="54"/>
          </reference>
          <reference field="8" count="1" selected="0">
            <x v="256"/>
          </reference>
          <reference field="9" count="1" selected="0">
            <x v="8"/>
          </reference>
          <reference field="12" count="1">
            <x v="0"/>
          </reference>
        </references>
      </pivotArea>
    </format>
    <format dxfId="109">
      <pivotArea dataOnly="0" labelOnly="1" outline="0" fieldPosition="0">
        <references count="8">
          <reference field="1" count="1" selected="0">
            <x v="2"/>
          </reference>
          <reference field="4" count="1" selected="0">
            <x v="506"/>
          </reference>
          <reference field="5" count="1" selected="0">
            <x v="142"/>
          </reference>
          <reference field="6" count="1" selected="0">
            <x v="0"/>
          </reference>
          <reference field="7" count="1" selected="0">
            <x v="60"/>
          </reference>
          <reference field="8" count="1" selected="0">
            <x v="103"/>
          </reference>
          <reference field="9" count="1" selected="0">
            <x v="5"/>
          </reference>
          <reference field="12" count="1">
            <x v="0"/>
          </reference>
        </references>
      </pivotArea>
    </format>
    <format dxfId="108">
      <pivotArea dataOnly="0" labelOnly="1" outline="0" fieldPosition="0">
        <references count="8">
          <reference field="1" count="1" selected="0">
            <x v="2"/>
          </reference>
          <reference field="4" count="1" selected="0">
            <x v="402"/>
          </reference>
          <reference field="5" count="1" selected="0">
            <x v="142"/>
          </reference>
          <reference field="6" count="1" selected="0">
            <x v="380"/>
          </reference>
          <reference field="7" count="1" selected="0">
            <x v="74"/>
          </reference>
          <reference field="8" count="1" selected="0">
            <x v="188"/>
          </reference>
          <reference field="9" count="1" selected="0">
            <x v="5"/>
          </reference>
          <reference field="12" count="1">
            <x v="0"/>
          </reference>
        </references>
      </pivotArea>
    </format>
    <format dxfId="107">
      <pivotArea dataOnly="0" labelOnly="1" outline="0" fieldPosition="0">
        <references count="8">
          <reference field="1" count="1" selected="0">
            <x v="2"/>
          </reference>
          <reference field="4" count="1" selected="0">
            <x v="517"/>
          </reference>
          <reference field="5" count="1" selected="0">
            <x v="142"/>
          </reference>
          <reference field="6" count="1" selected="0">
            <x v="427"/>
          </reference>
          <reference field="7" count="1" selected="0">
            <x v="74"/>
          </reference>
          <reference field="8" count="1" selected="0">
            <x v="188"/>
          </reference>
          <reference field="9" count="1" selected="0">
            <x v="5"/>
          </reference>
          <reference field="12" count="1">
            <x v="0"/>
          </reference>
        </references>
      </pivotArea>
    </format>
    <format dxfId="106">
      <pivotArea dataOnly="0" labelOnly="1" outline="0" fieldPosition="0">
        <references count="8">
          <reference field="1" count="1" selected="0">
            <x v="2"/>
          </reference>
          <reference field="4" count="1" selected="0">
            <x v="518"/>
          </reference>
          <reference field="5" count="1" selected="0">
            <x v="142"/>
          </reference>
          <reference field="6" count="1" selected="0">
            <x v="428"/>
          </reference>
          <reference field="7" count="1" selected="0">
            <x v="74"/>
          </reference>
          <reference field="8" count="1" selected="0">
            <x v="188"/>
          </reference>
          <reference field="9" count="1" selected="0">
            <x v="5"/>
          </reference>
          <reference field="12" count="1">
            <x v="0"/>
          </reference>
        </references>
      </pivotArea>
    </format>
    <format dxfId="105">
      <pivotArea dataOnly="0" labelOnly="1" outline="0" fieldPosition="0">
        <references count="8">
          <reference field="1" count="1" selected="0">
            <x v="2"/>
          </reference>
          <reference field="4" count="1" selected="0">
            <x v="514"/>
          </reference>
          <reference field="5" count="1" selected="0">
            <x v="142"/>
          </reference>
          <reference field="6" count="1" selected="0">
            <x v="424"/>
          </reference>
          <reference field="7" count="1" selected="0">
            <x v="74"/>
          </reference>
          <reference field="8" count="1" selected="0">
            <x v="260"/>
          </reference>
          <reference field="9" count="1" selected="0">
            <x v="5"/>
          </reference>
          <reference field="12" count="1">
            <x v="0"/>
          </reference>
        </references>
      </pivotArea>
    </format>
    <format dxfId="104">
      <pivotArea dataOnly="0" labelOnly="1" outline="0" fieldPosition="0">
        <references count="8">
          <reference field="1" count="1" selected="0">
            <x v="2"/>
          </reference>
          <reference field="4" count="1" selected="0">
            <x v="515"/>
          </reference>
          <reference field="5" count="1" selected="0">
            <x v="142"/>
          </reference>
          <reference field="6" count="1" selected="0">
            <x v="425"/>
          </reference>
          <reference field="7" count="1" selected="0">
            <x v="74"/>
          </reference>
          <reference field="8" count="1" selected="0">
            <x v="261"/>
          </reference>
          <reference field="9" count="1" selected="0">
            <x v="5"/>
          </reference>
          <reference field="12" count="1">
            <x v="0"/>
          </reference>
        </references>
      </pivotArea>
    </format>
    <format dxfId="103">
      <pivotArea dataOnly="0" labelOnly="1" outline="0" fieldPosition="0">
        <references count="8">
          <reference field="1" count="1" selected="0">
            <x v="2"/>
          </reference>
          <reference field="4" count="1" selected="0">
            <x v="516"/>
          </reference>
          <reference field="5" count="1" selected="0">
            <x v="142"/>
          </reference>
          <reference field="6" count="1" selected="0">
            <x v="426"/>
          </reference>
          <reference field="7" count="1" selected="0">
            <x v="74"/>
          </reference>
          <reference field="8" count="1" selected="0">
            <x v="262"/>
          </reference>
          <reference field="9" count="1" selected="0">
            <x v="5"/>
          </reference>
          <reference field="12" count="1">
            <x v="0"/>
          </reference>
        </references>
      </pivotArea>
    </format>
    <format dxfId="102">
      <pivotArea dataOnly="0" labelOnly="1" outline="0" fieldPosition="0">
        <references count="8">
          <reference field="1" count="1" selected="0">
            <x v="2"/>
          </reference>
          <reference field="4" count="1" selected="0">
            <x v="523"/>
          </reference>
          <reference field="5" count="1" selected="0">
            <x v="142"/>
          </reference>
          <reference field="6" count="1" selected="0">
            <x v="431"/>
          </reference>
          <reference field="7" count="1" selected="0">
            <x v="74"/>
          </reference>
          <reference field="8" count="1" selected="0">
            <x v="267"/>
          </reference>
          <reference field="9" count="1" selected="0">
            <x v="5"/>
          </reference>
          <reference field="12" count="1">
            <x v="0"/>
          </reference>
        </references>
      </pivotArea>
    </format>
    <format dxfId="101">
      <pivotArea dataOnly="0" labelOnly="1" outline="0" fieldPosition="0">
        <references count="8">
          <reference field="1" count="1" selected="0">
            <x v="2"/>
          </reference>
          <reference field="4" count="1" selected="0">
            <x v="524"/>
          </reference>
          <reference field="5" count="1" selected="0">
            <x v="142"/>
          </reference>
          <reference field="6" count="1" selected="0">
            <x v="432"/>
          </reference>
          <reference field="7" count="1" selected="0">
            <x v="74"/>
          </reference>
          <reference field="8" count="1" selected="0">
            <x v="267"/>
          </reference>
          <reference field="9" count="1" selected="0">
            <x v="5"/>
          </reference>
          <reference field="12" count="1">
            <x v="0"/>
          </reference>
        </references>
      </pivotArea>
    </format>
    <format dxfId="100">
      <pivotArea dataOnly="0" labelOnly="1" outline="0" fieldPosition="0">
        <references count="8">
          <reference field="1" count="1" selected="0">
            <x v="2"/>
          </reference>
          <reference field="4" count="1" selected="0">
            <x v="525"/>
          </reference>
          <reference field="5" count="1" selected="0">
            <x v="142"/>
          </reference>
          <reference field="6" count="1" selected="0">
            <x v="433"/>
          </reference>
          <reference field="7" count="1" selected="0">
            <x v="74"/>
          </reference>
          <reference field="8" count="1" selected="0">
            <x v="267"/>
          </reference>
          <reference field="9" count="1" selected="0">
            <x v="5"/>
          </reference>
          <reference field="12" count="1">
            <x v="0"/>
          </reference>
        </references>
      </pivotArea>
    </format>
    <format dxfId="99">
      <pivotArea dataOnly="0" labelOnly="1" outline="0" fieldPosition="0">
        <references count="8">
          <reference field="1" count="1" selected="0">
            <x v="2"/>
          </reference>
          <reference field="4" count="1" selected="0">
            <x v="526"/>
          </reference>
          <reference field="5" count="1" selected="0">
            <x v="142"/>
          </reference>
          <reference field="6" count="1" selected="0">
            <x v="433"/>
          </reference>
          <reference field="7" count="1" selected="0">
            <x v="74"/>
          </reference>
          <reference field="8" count="1" selected="0">
            <x v="267"/>
          </reference>
          <reference field="9" count="1" selected="0">
            <x v="5"/>
          </reference>
          <reference field="12" count="1">
            <x v="0"/>
          </reference>
        </references>
      </pivotArea>
    </format>
    <format dxfId="98">
      <pivotArea dataOnly="0" labelOnly="1" outline="0" fieldPosition="0">
        <references count="8">
          <reference field="1" count="1" selected="0">
            <x v="2"/>
          </reference>
          <reference field="4" count="1" selected="0">
            <x v="527"/>
          </reference>
          <reference field="5" count="1" selected="0">
            <x v="142"/>
          </reference>
          <reference field="6" count="1" selected="0">
            <x v="434"/>
          </reference>
          <reference field="7" count="1" selected="0">
            <x v="74"/>
          </reference>
          <reference field="8" count="1" selected="0">
            <x v="268"/>
          </reference>
          <reference field="9" count="1" selected="0">
            <x v="5"/>
          </reference>
          <reference field="12" count="1">
            <x v="0"/>
          </reference>
        </references>
      </pivotArea>
    </format>
    <format dxfId="97">
      <pivotArea dataOnly="0" labelOnly="1" outline="0" fieldPosition="0">
        <references count="8">
          <reference field="1" count="1" selected="0">
            <x v="2"/>
          </reference>
          <reference field="4" count="1" selected="0">
            <x v="574"/>
          </reference>
          <reference field="5" count="1" selected="0">
            <x v="142"/>
          </reference>
          <reference field="6" count="1" selected="0">
            <x v="0"/>
          </reference>
          <reference field="7" count="1" selected="0">
            <x v="74"/>
          </reference>
          <reference field="8" count="1" selected="0">
            <x v="283"/>
          </reference>
          <reference field="9" count="1" selected="0">
            <x v="5"/>
          </reference>
          <reference field="12" count="1">
            <x v="0"/>
          </reference>
        </references>
      </pivotArea>
    </format>
    <format dxfId="96">
      <pivotArea dataOnly="0" labelOnly="1" outline="0" fieldPosition="0">
        <references count="8">
          <reference field="1" count="1" selected="0">
            <x v="2"/>
          </reference>
          <reference field="4" count="1" selected="0">
            <x v="508"/>
          </reference>
          <reference field="5" count="1" selected="0">
            <x v="142"/>
          </reference>
          <reference field="6" count="1" selected="0">
            <x v="418"/>
          </reference>
          <reference field="7" count="1" selected="0">
            <x v="77"/>
          </reference>
          <reference field="8" count="1" selected="0">
            <x v="257"/>
          </reference>
          <reference field="9" count="1" selected="0">
            <x v="7"/>
          </reference>
          <reference field="12" count="1">
            <x v="0"/>
          </reference>
        </references>
      </pivotArea>
    </format>
    <format dxfId="95">
      <pivotArea dataOnly="0" labelOnly="1" outline="0" fieldPosition="0">
        <references count="8">
          <reference field="1" count="1" selected="0">
            <x v="2"/>
          </reference>
          <reference field="4" count="1" selected="0">
            <x v="520"/>
          </reference>
          <reference field="5" count="1" selected="0">
            <x v="142"/>
          </reference>
          <reference field="6" count="1" selected="0">
            <x v="430"/>
          </reference>
          <reference field="7" count="1" selected="0">
            <x v="87"/>
          </reference>
          <reference field="8" count="1" selected="0">
            <x v="264"/>
          </reference>
          <reference field="9" count="1" selected="0">
            <x v="5"/>
          </reference>
          <reference field="12" count="1">
            <x v="0"/>
          </reference>
        </references>
      </pivotArea>
    </format>
    <format dxfId="94">
      <pivotArea dataOnly="0" labelOnly="1" outline="0" fieldPosition="0">
        <references count="8">
          <reference field="1" count="1" selected="0">
            <x v="2"/>
          </reference>
          <reference field="4" count="1" selected="0">
            <x v="504"/>
          </reference>
          <reference field="5" count="1" selected="0">
            <x v="142"/>
          </reference>
          <reference field="6" count="1" selected="0">
            <x v="0"/>
          </reference>
          <reference field="7" count="1" selected="0">
            <x v="94"/>
          </reference>
          <reference field="8" count="1" selected="0">
            <x v="255"/>
          </reference>
          <reference field="9" count="1" selected="0">
            <x v="14"/>
          </reference>
          <reference field="12" count="1">
            <x v="0"/>
          </reference>
        </references>
      </pivotArea>
    </format>
    <format dxfId="93">
      <pivotArea dataOnly="0" labelOnly="1" outline="0" fieldPosition="0">
        <references count="8">
          <reference field="1" count="1" selected="0">
            <x v="2"/>
          </reference>
          <reference field="4" count="1" selected="0">
            <x v="500"/>
          </reference>
          <reference field="5" count="1" selected="0">
            <x v="142"/>
          </reference>
          <reference field="6" count="1" selected="0">
            <x v="0"/>
          </reference>
          <reference field="7" count="1" selected="0">
            <x v="94"/>
          </reference>
          <reference field="8" count="1" selected="0">
            <x v="252"/>
          </reference>
          <reference field="9" count="1" selected="0">
            <x v="24"/>
          </reference>
          <reference field="12" count="1">
            <x v="0"/>
          </reference>
        </references>
      </pivotArea>
    </format>
    <format dxfId="92">
      <pivotArea dataOnly="0" labelOnly="1" outline="0" fieldPosition="0">
        <references count="8">
          <reference field="1" count="1" selected="0">
            <x v="2"/>
          </reference>
          <reference field="4" count="1" selected="0">
            <x v="503"/>
          </reference>
          <reference field="5" count="1" selected="0">
            <x v="142"/>
          </reference>
          <reference field="6" count="1" selected="0">
            <x v="417"/>
          </reference>
          <reference field="7" count="1" selected="0">
            <x v="95"/>
          </reference>
          <reference field="8" count="1" selected="0">
            <x v="254"/>
          </reference>
          <reference field="9" count="1" selected="0">
            <x v="25"/>
          </reference>
          <reference field="12" count="1">
            <x v="0"/>
          </reference>
        </references>
      </pivotArea>
    </format>
    <format dxfId="91">
      <pivotArea dataOnly="0" labelOnly="1" outline="0" fieldPosition="0">
        <references count="8">
          <reference field="1" count="1" selected="0">
            <x v="2"/>
          </reference>
          <reference field="4" count="1" selected="0">
            <x v="505"/>
          </reference>
          <reference field="5" count="1" selected="0">
            <x v="142"/>
          </reference>
          <reference field="6" count="1" selected="0">
            <x v="0"/>
          </reference>
          <reference field="7" count="1" selected="0">
            <x v="95"/>
          </reference>
          <reference field="8" count="1" selected="0">
            <x v="53"/>
          </reference>
          <reference field="9" count="1" selected="0">
            <x v="26"/>
          </reference>
          <reference field="12" count="1">
            <x v="0"/>
          </reference>
        </references>
      </pivotArea>
    </format>
    <format dxfId="90">
      <pivotArea dataOnly="0" labelOnly="1" outline="0" fieldPosition="0">
        <references count="8">
          <reference field="1" count="1" selected="0">
            <x v="2"/>
          </reference>
          <reference field="4" count="1" selected="0">
            <x v="513"/>
          </reference>
          <reference field="5" count="1" selected="0">
            <x v="142"/>
          </reference>
          <reference field="6" count="1" selected="0">
            <x v="423"/>
          </reference>
          <reference field="7" count="1" selected="0">
            <x v="96"/>
          </reference>
          <reference field="8" count="1" selected="0">
            <x v="259"/>
          </reference>
          <reference field="9" count="1" selected="0">
            <x v="5"/>
          </reference>
          <reference field="12" count="1">
            <x v="0"/>
          </reference>
        </references>
      </pivotArea>
    </format>
    <format dxfId="89">
      <pivotArea dataOnly="0" labelOnly="1" outline="0" fieldPosition="0">
        <references count="8">
          <reference field="1" count="1" selected="0">
            <x v="2"/>
          </reference>
          <reference field="4" count="1" selected="0">
            <x v="528"/>
          </reference>
          <reference field="5" count="1" selected="0">
            <x v="143"/>
          </reference>
          <reference field="6" count="1" selected="0">
            <x v="435"/>
          </reference>
          <reference field="7" count="1" selected="0">
            <x v="30"/>
          </reference>
          <reference field="8" count="1" selected="0">
            <x v="269"/>
          </reference>
          <reference field="9" count="1" selected="0">
            <x v="5"/>
          </reference>
          <reference field="12" count="1">
            <x v="0"/>
          </reference>
        </references>
      </pivotArea>
    </format>
    <format dxfId="88">
      <pivotArea dataOnly="0" labelOnly="1" outline="0" fieldPosition="0">
        <references count="8">
          <reference field="1" count="1" selected="0">
            <x v="2"/>
          </reference>
          <reference field="4" count="1" selected="0">
            <x v="529"/>
          </reference>
          <reference field="5" count="1" selected="0">
            <x v="143"/>
          </reference>
          <reference field="6" count="1" selected="0">
            <x v="0"/>
          </reference>
          <reference field="7" count="1" selected="0">
            <x v="30"/>
          </reference>
          <reference field="8" count="1" selected="0">
            <x v="8"/>
          </reference>
          <reference field="9" count="1" selected="0">
            <x v="26"/>
          </reference>
          <reference field="12" count="1">
            <x v="0"/>
          </reference>
        </references>
      </pivotArea>
    </format>
    <format dxfId="87">
      <pivotArea dataOnly="0" labelOnly="1" outline="0" fieldPosition="0">
        <references count="8">
          <reference field="1" count="1" selected="0">
            <x v="2"/>
          </reference>
          <reference field="4" count="1" selected="0">
            <x v="532"/>
          </reference>
          <reference field="5" count="1" selected="0">
            <x v="148"/>
          </reference>
          <reference field="6" count="1" selected="0">
            <x v="0"/>
          </reference>
          <reference field="7" count="1" selected="0">
            <x v="28"/>
          </reference>
          <reference field="8" count="1" selected="0">
            <x v="270"/>
          </reference>
          <reference field="9" count="1" selected="0">
            <x v="5"/>
          </reference>
          <reference field="12" count="1">
            <x v="0"/>
          </reference>
        </references>
      </pivotArea>
    </format>
    <format dxfId="86">
      <pivotArea dataOnly="0" labelOnly="1" outline="0" fieldPosition="0">
        <references count="8">
          <reference field="1" count="1" selected="0">
            <x v="2"/>
          </reference>
          <reference field="4" count="1" selected="0">
            <x v="535"/>
          </reference>
          <reference field="5" count="1" selected="0">
            <x v="148"/>
          </reference>
          <reference field="6" count="1" selected="0">
            <x v="0"/>
          </reference>
          <reference field="7" count="1" selected="0">
            <x v="28"/>
          </reference>
          <reference field="8" count="1" selected="0">
            <x v="270"/>
          </reference>
          <reference field="9" count="1" selected="0">
            <x v="5"/>
          </reference>
          <reference field="12" count="1">
            <x v="0"/>
          </reference>
        </references>
      </pivotArea>
    </format>
    <format dxfId="85">
      <pivotArea dataOnly="0" labelOnly="1" outline="0" fieldPosition="0">
        <references count="8">
          <reference field="1" count="1" selected="0">
            <x v="2"/>
          </reference>
          <reference field="4" count="1" selected="0">
            <x v="540"/>
          </reference>
          <reference field="5" count="1" selected="0">
            <x v="148"/>
          </reference>
          <reference field="6" count="1" selected="0">
            <x v="0"/>
          </reference>
          <reference field="7" count="1" selected="0">
            <x v="28"/>
          </reference>
          <reference field="8" count="1" selected="0">
            <x v="270"/>
          </reference>
          <reference field="9" count="1" selected="0">
            <x v="5"/>
          </reference>
          <reference field="12" count="1">
            <x v="0"/>
          </reference>
        </references>
      </pivotArea>
    </format>
    <format dxfId="84">
      <pivotArea dataOnly="0" labelOnly="1" outline="0" fieldPosition="0">
        <references count="8">
          <reference field="1" count="1" selected="0">
            <x v="2"/>
          </reference>
          <reference field="4" count="1" selected="0">
            <x v="533"/>
          </reference>
          <reference field="5" count="1" selected="0">
            <x v="148"/>
          </reference>
          <reference field="6" count="1" selected="0">
            <x v="0"/>
          </reference>
          <reference field="7" count="1" selected="0">
            <x v="28"/>
          </reference>
          <reference field="8" count="1" selected="0">
            <x v="271"/>
          </reference>
          <reference field="9" count="1" selected="0">
            <x v="5"/>
          </reference>
          <reference field="12" count="1">
            <x v="0"/>
          </reference>
        </references>
      </pivotArea>
    </format>
    <format dxfId="83">
      <pivotArea dataOnly="0" labelOnly="1" outline="0" fieldPosition="0">
        <references count="8">
          <reference field="1" count="1" selected="0">
            <x v="2"/>
          </reference>
          <reference field="4" count="1" selected="0">
            <x v="536"/>
          </reference>
          <reference field="5" count="1" selected="0">
            <x v="148"/>
          </reference>
          <reference field="6" count="1" selected="0">
            <x v="0"/>
          </reference>
          <reference field="7" count="1" selected="0">
            <x v="28"/>
          </reference>
          <reference field="8" count="1" selected="0">
            <x v="271"/>
          </reference>
          <reference field="9" count="1" selected="0">
            <x v="5"/>
          </reference>
          <reference field="12" count="1">
            <x v="0"/>
          </reference>
        </references>
      </pivotArea>
    </format>
    <format dxfId="82">
      <pivotArea dataOnly="0" labelOnly="1" outline="0" fieldPosition="0">
        <references count="8">
          <reference field="1" count="1" selected="0">
            <x v="2"/>
          </reference>
          <reference field="4" count="1" selected="0">
            <x v="541"/>
          </reference>
          <reference field="5" count="1" selected="0">
            <x v="148"/>
          </reference>
          <reference field="6" count="1" selected="0">
            <x v="0"/>
          </reference>
          <reference field="7" count="1" selected="0">
            <x v="28"/>
          </reference>
          <reference field="8" count="1" selected="0">
            <x v="271"/>
          </reference>
          <reference field="9" count="1" selected="0">
            <x v="5"/>
          </reference>
          <reference field="12" count="1">
            <x v="0"/>
          </reference>
        </references>
      </pivotArea>
    </format>
    <format dxfId="81">
      <pivotArea dataOnly="0" labelOnly="1" outline="0" fieldPosition="0">
        <references count="8">
          <reference field="1" count="1" selected="0">
            <x v="2"/>
          </reference>
          <reference field="4" count="1" selected="0">
            <x v="537"/>
          </reference>
          <reference field="5" count="1" selected="0">
            <x v="148"/>
          </reference>
          <reference field="6" count="1" selected="0">
            <x v="0"/>
          </reference>
          <reference field="7" count="1" selected="0">
            <x v="28"/>
          </reference>
          <reference field="8" count="1" selected="0">
            <x v="272"/>
          </reference>
          <reference field="9" count="1" selected="0">
            <x v="5"/>
          </reference>
          <reference field="12" count="1">
            <x v="0"/>
          </reference>
        </references>
      </pivotArea>
    </format>
    <format dxfId="80">
      <pivotArea dataOnly="0" labelOnly="1" outline="0" fieldPosition="0">
        <references count="8">
          <reference field="1" count="1" selected="0">
            <x v="2"/>
          </reference>
          <reference field="4" count="1" selected="0">
            <x v="542"/>
          </reference>
          <reference field="5" count="1" selected="0">
            <x v="148"/>
          </reference>
          <reference field="6" count="1" selected="0">
            <x v="0"/>
          </reference>
          <reference field="7" count="1" selected="0">
            <x v="28"/>
          </reference>
          <reference field="8" count="1" selected="0">
            <x v="272"/>
          </reference>
          <reference field="9" count="1" selected="0">
            <x v="5"/>
          </reference>
          <reference field="12" count="1">
            <x v="0"/>
          </reference>
        </references>
      </pivotArea>
    </format>
    <format dxfId="79">
      <pivotArea dataOnly="0" labelOnly="1" outline="0" fieldPosition="0">
        <references count="8">
          <reference field="1" count="1" selected="0">
            <x v="2"/>
          </reference>
          <reference field="4" count="1" selected="0">
            <x v="538"/>
          </reference>
          <reference field="5" count="1" selected="0">
            <x v="148"/>
          </reference>
          <reference field="6" count="1" selected="0">
            <x v="0"/>
          </reference>
          <reference field="7" count="1" selected="0">
            <x v="28"/>
          </reference>
          <reference field="8" count="1" selected="0">
            <x v="273"/>
          </reference>
          <reference field="9" count="1" selected="0">
            <x v="5"/>
          </reference>
          <reference field="12" count="1">
            <x v="0"/>
          </reference>
        </references>
      </pivotArea>
    </format>
    <format dxfId="78">
      <pivotArea dataOnly="0" labelOnly="1" outline="0" fieldPosition="0">
        <references count="8">
          <reference field="1" count="1" selected="0">
            <x v="2"/>
          </reference>
          <reference field="4" count="1" selected="0">
            <x v="543"/>
          </reference>
          <reference field="5" count="1" selected="0">
            <x v="148"/>
          </reference>
          <reference field="6" count="1" selected="0">
            <x v="0"/>
          </reference>
          <reference field="7" count="1" selected="0">
            <x v="28"/>
          </reference>
          <reference field="8" count="1" selected="0">
            <x v="273"/>
          </reference>
          <reference field="9" count="1" selected="0">
            <x v="5"/>
          </reference>
          <reference field="12" count="1">
            <x v="0"/>
          </reference>
        </references>
      </pivotArea>
    </format>
    <format dxfId="77">
      <pivotArea dataOnly="0" labelOnly="1" outline="0" fieldPosition="0">
        <references count="8">
          <reference field="1" count="1" selected="0">
            <x v="2"/>
          </reference>
          <reference field="4" count="1" selected="0">
            <x v="544"/>
          </reference>
          <reference field="5" count="1" selected="0">
            <x v="148"/>
          </reference>
          <reference field="6" count="1" selected="0">
            <x v="436"/>
          </reference>
          <reference field="7" count="1" selected="0">
            <x v="28"/>
          </reference>
          <reference field="8" count="1" selected="0">
            <x v="274"/>
          </reference>
          <reference field="9" count="1" selected="0">
            <x v="5"/>
          </reference>
          <reference field="12" count="1">
            <x v="0"/>
          </reference>
        </references>
      </pivotArea>
    </format>
    <format dxfId="76">
      <pivotArea dataOnly="0" labelOnly="1" outline="0" fieldPosition="0">
        <references count="8">
          <reference field="1" count="1" selected="0">
            <x v="2"/>
          </reference>
          <reference field="4" count="1" selected="0">
            <x v="531"/>
          </reference>
          <reference field="5" count="1" selected="0">
            <x v="148"/>
          </reference>
          <reference field="6" count="1" selected="0">
            <x v="0"/>
          </reference>
          <reference field="7" count="1" selected="0">
            <x v="75"/>
          </reference>
          <reference field="8" count="1" selected="0">
            <x v="8"/>
          </reference>
          <reference field="9" count="1" selected="0">
            <x v="28"/>
          </reference>
          <reference field="12" count="1">
            <x v="0"/>
          </reference>
        </references>
      </pivotArea>
    </format>
    <format dxfId="75">
      <pivotArea dataOnly="0" labelOnly="1" outline="0" fieldPosition="0">
        <references count="8">
          <reference field="1" count="1" selected="0">
            <x v="2"/>
          </reference>
          <reference field="4" count="1" selected="0">
            <x v="534"/>
          </reference>
          <reference field="5" count="1" selected="0">
            <x v="148"/>
          </reference>
          <reference field="6" count="1" selected="0">
            <x v="0"/>
          </reference>
          <reference field="7" count="1" selected="0">
            <x v="75"/>
          </reference>
          <reference field="8" count="1" selected="0">
            <x v="8"/>
          </reference>
          <reference field="9" count="1" selected="0">
            <x v="28"/>
          </reference>
          <reference field="12" count="1">
            <x v="0"/>
          </reference>
        </references>
      </pivotArea>
    </format>
    <format dxfId="74">
      <pivotArea dataOnly="0" labelOnly="1" outline="0" fieldPosition="0">
        <references count="8">
          <reference field="1" count="1" selected="0">
            <x v="2"/>
          </reference>
          <reference field="4" count="1" selected="0">
            <x v="539"/>
          </reference>
          <reference field="5" count="1" selected="0">
            <x v="148"/>
          </reference>
          <reference field="6" count="1" selected="0">
            <x v="0"/>
          </reference>
          <reference field="7" count="1" selected="0">
            <x v="75"/>
          </reference>
          <reference field="8" count="1" selected="0">
            <x v="8"/>
          </reference>
          <reference field="9" count="1" selected="0">
            <x v="28"/>
          </reference>
          <reference field="12" count="1">
            <x v="0"/>
          </reference>
        </references>
      </pivotArea>
    </format>
    <format dxfId="73">
      <pivotArea dataOnly="0" labelOnly="1" outline="0" fieldPosition="0">
        <references count="8">
          <reference field="1" count="1" selected="0">
            <x v="2"/>
          </reference>
          <reference field="4" count="1" selected="0">
            <x v="530"/>
          </reference>
          <reference field="5" count="1" selected="0">
            <x v="148"/>
          </reference>
          <reference field="6" count="1" selected="0">
            <x v="0"/>
          </reference>
          <reference field="7" count="1" selected="0">
            <x v="97"/>
          </reference>
          <reference field="8" count="1" selected="0">
            <x v="8"/>
          </reference>
          <reference field="9" count="1" selected="0">
            <x v="26"/>
          </reference>
          <reference field="12" count="1">
            <x v="0"/>
          </reference>
        </references>
      </pivotArea>
    </format>
    <format dxfId="72">
      <pivotArea dataOnly="0" labelOnly="1" outline="0" fieldPosition="0">
        <references count="8">
          <reference field="1" count="1" selected="0">
            <x v="2"/>
          </reference>
          <reference field="4" count="1" selected="0">
            <x v="551"/>
          </reference>
          <reference field="5" count="1" selected="0">
            <x v="149"/>
          </reference>
          <reference field="6" count="1" selected="0">
            <x v="443"/>
          </reference>
          <reference field="7" count="1" selected="0">
            <x v="0"/>
          </reference>
          <reference field="8" count="1" selected="0">
            <x v="276"/>
          </reference>
          <reference field="9" count="1" selected="0">
            <x v="5"/>
          </reference>
          <reference field="12" count="1">
            <x v="0"/>
          </reference>
        </references>
      </pivotArea>
    </format>
    <format dxfId="71">
      <pivotArea dataOnly="0" labelOnly="1" outline="0" fieldPosition="0">
        <references count="8">
          <reference field="1" count="1" selected="0">
            <x v="2"/>
          </reference>
          <reference field="4" count="1" selected="0">
            <x v="552"/>
          </reference>
          <reference field="5" count="1" selected="0">
            <x v="150"/>
          </reference>
          <reference field="6" count="1" selected="0">
            <x v="444"/>
          </reference>
          <reference field="7" count="1" selected="0">
            <x v="0"/>
          </reference>
          <reference field="8" count="1" selected="0">
            <x v="276"/>
          </reference>
          <reference field="9" count="1" selected="0">
            <x v="5"/>
          </reference>
          <reference field="12" count="1">
            <x v="0"/>
          </reference>
        </references>
      </pivotArea>
    </format>
    <format dxfId="70">
      <pivotArea dataOnly="0" labelOnly="1" outline="0" fieldPosition="0">
        <references count="8">
          <reference field="1" count="1" selected="0">
            <x v="2"/>
          </reference>
          <reference field="4" count="1" selected="0">
            <x v="553"/>
          </reference>
          <reference field="5" count="1" selected="0">
            <x v="151"/>
          </reference>
          <reference field="6" count="1" selected="0">
            <x v="445"/>
          </reference>
          <reference field="7" count="1" selected="0">
            <x v="5"/>
          </reference>
          <reference field="8" count="1" selected="0">
            <x v="274"/>
          </reference>
          <reference field="9" count="1" selected="0">
            <x v="5"/>
          </reference>
          <reference field="12" count="1">
            <x v="0"/>
          </reference>
        </references>
      </pivotArea>
    </format>
    <format dxfId="69">
      <pivotArea dataOnly="0" labelOnly="1" outline="0" fieldPosition="0">
        <references count="8">
          <reference field="1" count="1" selected="0">
            <x v="2"/>
          </reference>
          <reference field="4" count="1" selected="0">
            <x v="559"/>
          </reference>
          <reference field="5" count="1" selected="0">
            <x v="151"/>
          </reference>
          <reference field="6" count="1" selected="0">
            <x v="451"/>
          </reference>
          <reference field="7" count="1" selected="0">
            <x v="18"/>
          </reference>
          <reference field="8" count="1" selected="0">
            <x v="8"/>
          </reference>
          <reference field="9" count="1" selected="0">
            <x v="7"/>
          </reference>
          <reference field="12" count="1">
            <x v="0"/>
          </reference>
        </references>
      </pivotArea>
    </format>
    <format dxfId="68">
      <pivotArea dataOnly="0" labelOnly="1" outline="0" fieldPosition="0">
        <references count="8">
          <reference field="1" count="1" selected="0">
            <x v="2"/>
          </reference>
          <reference field="4" count="1" selected="0">
            <x v="560"/>
          </reference>
          <reference field="5" count="1" selected="0">
            <x v="151"/>
          </reference>
          <reference field="6" count="1" selected="0">
            <x v="452"/>
          </reference>
          <reference field="7" count="1" selected="0">
            <x v="18"/>
          </reference>
          <reference field="8" count="1" selected="0">
            <x v="8"/>
          </reference>
          <reference field="9" count="1" selected="0">
            <x v="7"/>
          </reference>
          <reference field="12" count="1">
            <x v="0"/>
          </reference>
        </references>
      </pivotArea>
    </format>
    <format dxfId="67">
      <pivotArea dataOnly="0" labelOnly="1" outline="0" fieldPosition="0">
        <references count="8">
          <reference field="1" count="1" selected="0">
            <x v="2"/>
          </reference>
          <reference field="4" count="1" selected="0">
            <x v="561"/>
          </reference>
          <reference field="5" count="1" selected="0">
            <x v="151"/>
          </reference>
          <reference field="6" count="1" selected="0">
            <x v="453"/>
          </reference>
          <reference field="7" count="1" selected="0">
            <x v="18"/>
          </reference>
          <reference field="8" count="1" selected="0">
            <x v="8"/>
          </reference>
          <reference field="9" count="1" selected="0">
            <x v="7"/>
          </reference>
          <reference field="12" count="1">
            <x v="0"/>
          </reference>
        </references>
      </pivotArea>
    </format>
    <format dxfId="66">
      <pivotArea dataOnly="0" labelOnly="1" outline="0" fieldPosition="0">
        <references count="8">
          <reference field="1" count="1" selected="0">
            <x v="2"/>
          </reference>
          <reference field="4" count="1" selected="0">
            <x v="562"/>
          </reference>
          <reference field="5" count="1" selected="0">
            <x v="151"/>
          </reference>
          <reference field="6" count="1" selected="0">
            <x v="454"/>
          </reference>
          <reference field="7" count="1" selected="0">
            <x v="18"/>
          </reference>
          <reference field="8" count="1" selected="0">
            <x v="8"/>
          </reference>
          <reference field="9" count="1" selected="0">
            <x v="7"/>
          </reference>
          <reference field="12" count="1">
            <x v="0"/>
          </reference>
        </references>
      </pivotArea>
    </format>
    <format dxfId="65">
      <pivotArea dataOnly="0" labelOnly="1" outline="0" fieldPosition="0">
        <references count="8">
          <reference field="1" count="1" selected="0">
            <x v="2"/>
          </reference>
          <reference field="4" count="1" selected="0">
            <x v="564"/>
          </reference>
          <reference field="5" count="1" selected="0">
            <x v="151"/>
          </reference>
          <reference field="6" count="1" selected="0">
            <x v="456"/>
          </reference>
          <reference field="7" count="1" selected="0">
            <x v="18"/>
          </reference>
          <reference field="8" count="1" selected="0">
            <x v="8"/>
          </reference>
          <reference field="9" count="1" selected="0">
            <x v="7"/>
          </reference>
          <reference field="12" count="1">
            <x v="0"/>
          </reference>
        </references>
      </pivotArea>
    </format>
    <format dxfId="64">
      <pivotArea dataOnly="0" labelOnly="1" outline="0" fieldPosition="0">
        <references count="8">
          <reference field="1" count="1" selected="0">
            <x v="2"/>
          </reference>
          <reference field="4" count="1" selected="0">
            <x v="563"/>
          </reference>
          <reference field="5" count="1" selected="0">
            <x v="151"/>
          </reference>
          <reference field="6" count="1" selected="0">
            <x v="455"/>
          </reference>
          <reference field="7" count="1" selected="0">
            <x v="39"/>
          </reference>
          <reference field="8" count="1" selected="0">
            <x v="8"/>
          </reference>
          <reference field="9" count="1" selected="0">
            <x v="5"/>
          </reference>
          <reference field="12" count="1">
            <x v="0"/>
          </reference>
        </references>
      </pivotArea>
    </format>
    <format dxfId="63">
      <pivotArea dataOnly="0" labelOnly="1" outline="0" fieldPosition="0">
        <references count="8">
          <reference field="1" count="1" selected="0">
            <x v="2"/>
          </reference>
          <reference field="4" count="1" selected="0">
            <x v="569"/>
          </reference>
          <reference field="5" count="1" selected="0">
            <x v="151"/>
          </reference>
          <reference field="6" count="1" selected="0">
            <x v="461"/>
          </reference>
          <reference field="7" count="1" selected="0">
            <x v="76"/>
          </reference>
          <reference field="8" count="1" selected="0">
            <x v="244"/>
          </reference>
          <reference field="9" count="1" selected="0">
            <x v="7"/>
          </reference>
          <reference field="12" count="1">
            <x v="0"/>
          </reference>
        </references>
      </pivotArea>
    </format>
    <format dxfId="62">
      <pivotArea dataOnly="0" labelOnly="1" outline="0" fieldPosition="0">
        <references count="8">
          <reference field="1" count="1" selected="0">
            <x v="2"/>
          </reference>
          <reference field="4" count="1" selected="0">
            <x v="570"/>
          </reference>
          <reference field="5" count="1" selected="0">
            <x v="151"/>
          </reference>
          <reference field="6" count="1" selected="0">
            <x v="462"/>
          </reference>
          <reference field="7" count="1" selected="0">
            <x v="76"/>
          </reference>
          <reference field="8" count="1" selected="0">
            <x v="244"/>
          </reference>
          <reference field="9" count="1" selected="0">
            <x v="7"/>
          </reference>
          <reference field="12" count="1">
            <x v="0"/>
          </reference>
        </references>
      </pivotArea>
    </format>
    <format dxfId="61">
      <pivotArea dataOnly="0" labelOnly="1" outline="0" fieldPosition="0">
        <references count="8">
          <reference field="1" count="1" selected="0">
            <x v="2"/>
          </reference>
          <reference field="4" count="1" selected="0">
            <x v="571"/>
          </reference>
          <reference field="5" count="1" selected="0">
            <x v="151"/>
          </reference>
          <reference field="6" count="1" selected="0">
            <x v="463"/>
          </reference>
          <reference field="7" count="1" selected="0">
            <x v="76"/>
          </reference>
          <reference field="8" count="1" selected="0">
            <x v="244"/>
          </reference>
          <reference field="9" count="1" selected="0">
            <x v="7"/>
          </reference>
          <reference field="12" count="1">
            <x v="0"/>
          </reference>
        </references>
      </pivotArea>
    </format>
    <format dxfId="60">
      <pivotArea dataOnly="0" labelOnly="1" outline="0" fieldPosition="0">
        <references count="8">
          <reference field="1" count="1" selected="0">
            <x v="2"/>
          </reference>
          <reference field="4" count="1" selected="0">
            <x v="572"/>
          </reference>
          <reference field="5" count="1" selected="0">
            <x v="151"/>
          </reference>
          <reference field="6" count="1" selected="0">
            <x v="464"/>
          </reference>
          <reference field="7" count="1" selected="0">
            <x v="76"/>
          </reference>
          <reference field="8" count="1" selected="0">
            <x v="244"/>
          </reference>
          <reference field="9" count="1" selected="0">
            <x v="7"/>
          </reference>
          <reference field="12" count="1">
            <x v="0"/>
          </reference>
        </references>
      </pivotArea>
    </format>
    <format dxfId="59">
      <pivotArea dataOnly="0" labelOnly="1" outline="0" fieldPosition="0">
        <references count="8">
          <reference field="1" count="1" selected="0">
            <x v="2"/>
          </reference>
          <reference field="4" count="1" selected="0">
            <x v="573"/>
          </reference>
          <reference field="5" count="1" selected="0">
            <x v="151"/>
          </reference>
          <reference field="6" count="1" selected="0">
            <x v="465"/>
          </reference>
          <reference field="7" count="1" selected="0">
            <x v="76"/>
          </reference>
          <reference field="8" count="1" selected="0">
            <x v="244"/>
          </reference>
          <reference field="9" count="1" selected="0">
            <x v="7"/>
          </reference>
          <reference field="12" count="1">
            <x v="0"/>
          </reference>
        </references>
      </pivotArea>
    </format>
    <format dxfId="58">
      <pivotArea dataOnly="0" labelOnly="1" outline="0" fieldPosition="0">
        <references count="8">
          <reference field="1" count="1" selected="0">
            <x v="2"/>
          </reference>
          <reference field="4" count="1" selected="0">
            <x v="565"/>
          </reference>
          <reference field="5" count="1" selected="0">
            <x v="151"/>
          </reference>
          <reference field="6" count="1" selected="0">
            <x v="457"/>
          </reference>
          <reference field="7" count="1" selected="0">
            <x v="77"/>
          </reference>
          <reference field="8" count="1" selected="0">
            <x v="281"/>
          </reference>
          <reference field="9" count="1" selected="0">
            <x v="7"/>
          </reference>
          <reference field="12" count="1">
            <x v="0"/>
          </reference>
        </references>
      </pivotArea>
    </format>
    <format dxfId="57">
      <pivotArea dataOnly="0" labelOnly="1" outline="0" fieldPosition="0">
        <references count="8">
          <reference field="1" count="1" selected="0">
            <x v="2"/>
          </reference>
          <reference field="4" count="1" selected="0">
            <x v="566"/>
          </reference>
          <reference field="5" count="1" selected="0">
            <x v="151"/>
          </reference>
          <reference field="6" count="1" selected="0">
            <x v="458"/>
          </reference>
          <reference field="7" count="1" selected="0">
            <x v="77"/>
          </reference>
          <reference field="8" count="1" selected="0">
            <x v="281"/>
          </reference>
          <reference field="9" count="1" selected="0">
            <x v="7"/>
          </reference>
          <reference field="12" count="1">
            <x v="0"/>
          </reference>
        </references>
      </pivotArea>
    </format>
    <format dxfId="56">
      <pivotArea dataOnly="0" labelOnly="1" outline="0" fieldPosition="0">
        <references count="8">
          <reference field="1" count="1" selected="0">
            <x v="2"/>
          </reference>
          <reference field="4" count="1" selected="0">
            <x v="567"/>
          </reference>
          <reference field="5" count="1" selected="0">
            <x v="151"/>
          </reference>
          <reference field="6" count="1" selected="0">
            <x v="459"/>
          </reference>
          <reference field="7" count="1" selected="0">
            <x v="77"/>
          </reference>
          <reference field="8" count="1" selected="0">
            <x v="281"/>
          </reference>
          <reference field="9" count="1" selected="0">
            <x v="7"/>
          </reference>
          <reference field="12" count="1">
            <x v="0"/>
          </reference>
        </references>
      </pivotArea>
    </format>
    <format dxfId="55">
      <pivotArea dataOnly="0" labelOnly="1" outline="0" fieldPosition="0">
        <references count="8">
          <reference field="1" count="1" selected="0">
            <x v="2"/>
          </reference>
          <reference field="4" count="1" selected="0">
            <x v="545"/>
          </reference>
          <reference field="5" count="1" selected="0">
            <x v="151"/>
          </reference>
          <reference field="6" count="1" selected="0">
            <x v="437"/>
          </reference>
          <reference field="7" count="1" selected="0">
            <x v="97"/>
          </reference>
          <reference field="8" count="1" selected="0">
            <x v="275"/>
          </reference>
          <reference field="9" count="1" selected="0">
            <x v="7"/>
          </reference>
          <reference field="12" count="1">
            <x v="0"/>
          </reference>
        </references>
      </pivotArea>
    </format>
    <format dxfId="54">
      <pivotArea dataOnly="0" labelOnly="1" outline="0" fieldPosition="0">
        <references count="8">
          <reference field="1" count="1" selected="0">
            <x v="2"/>
          </reference>
          <reference field="4" count="1" selected="0">
            <x v="546"/>
          </reference>
          <reference field="5" count="1" selected="0">
            <x v="151"/>
          </reference>
          <reference field="6" count="1" selected="0">
            <x v="438"/>
          </reference>
          <reference field="7" count="1" selected="0">
            <x v="97"/>
          </reference>
          <reference field="8" count="1" selected="0">
            <x v="275"/>
          </reference>
          <reference field="9" count="1" selected="0">
            <x v="7"/>
          </reference>
          <reference field="12" count="1">
            <x v="0"/>
          </reference>
        </references>
      </pivotArea>
    </format>
    <format dxfId="53">
      <pivotArea dataOnly="0" labelOnly="1" outline="0" fieldPosition="0">
        <references count="8">
          <reference field="1" count="1" selected="0">
            <x v="2"/>
          </reference>
          <reference field="4" count="1" selected="0">
            <x v="547"/>
          </reference>
          <reference field="5" count="1" selected="0">
            <x v="151"/>
          </reference>
          <reference field="6" count="1" selected="0">
            <x v="439"/>
          </reference>
          <reference field="7" count="1" selected="0">
            <x v="97"/>
          </reference>
          <reference field="8" count="1" selected="0">
            <x v="275"/>
          </reference>
          <reference field="9" count="1" selected="0">
            <x v="7"/>
          </reference>
          <reference field="12" count="1">
            <x v="0"/>
          </reference>
        </references>
      </pivotArea>
    </format>
    <format dxfId="52">
      <pivotArea dataOnly="0" labelOnly="1" outline="0" fieldPosition="0">
        <references count="8">
          <reference field="1" count="1" selected="0">
            <x v="2"/>
          </reference>
          <reference field="4" count="1" selected="0">
            <x v="548"/>
          </reference>
          <reference field="5" count="1" selected="0">
            <x v="151"/>
          </reference>
          <reference field="6" count="1" selected="0">
            <x v="440"/>
          </reference>
          <reference field="7" count="1" selected="0">
            <x v="97"/>
          </reference>
          <reference field="8" count="1" selected="0">
            <x v="275"/>
          </reference>
          <reference field="9" count="1" selected="0">
            <x v="7"/>
          </reference>
          <reference field="12" count="1">
            <x v="0"/>
          </reference>
        </references>
      </pivotArea>
    </format>
    <format dxfId="51">
      <pivotArea dataOnly="0" labelOnly="1" outline="0" fieldPosition="0">
        <references count="8">
          <reference field="1" count="1" selected="0">
            <x v="2"/>
          </reference>
          <reference field="4" count="1" selected="0">
            <x v="549"/>
          </reference>
          <reference field="5" count="1" selected="0">
            <x v="151"/>
          </reference>
          <reference field="6" count="1" selected="0">
            <x v="441"/>
          </reference>
          <reference field="7" count="1" selected="0">
            <x v="97"/>
          </reference>
          <reference field="8" count="1" selected="0">
            <x v="275"/>
          </reference>
          <reference field="9" count="1" selected="0">
            <x v="7"/>
          </reference>
          <reference field="12" count="1">
            <x v="0"/>
          </reference>
        </references>
      </pivotArea>
    </format>
    <format dxfId="50">
      <pivotArea dataOnly="0" labelOnly="1" outline="0" fieldPosition="0">
        <references count="8">
          <reference field="1" count="1" selected="0">
            <x v="2"/>
          </reference>
          <reference field="4" count="1" selected="0">
            <x v="550"/>
          </reference>
          <reference field="5" count="1" selected="0">
            <x v="151"/>
          </reference>
          <reference field="6" count="1" selected="0">
            <x v="442"/>
          </reference>
          <reference field="7" count="1" selected="0">
            <x v="97"/>
          </reference>
          <reference field="8" count="1" selected="0">
            <x v="275"/>
          </reference>
          <reference field="9" count="1" selected="0">
            <x v="7"/>
          </reference>
          <reference field="12" count="1">
            <x v="0"/>
          </reference>
        </references>
      </pivotArea>
    </format>
    <format dxfId="49">
      <pivotArea dataOnly="0" labelOnly="1" outline="0" fieldPosition="0">
        <references count="8">
          <reference field="1" count="1" selected="0">
            <x v="2"/>
          </reference>
          <reference field="4" count="1" selected="0">
            <x v="554"/>
          </reference>
          <reference field="5" count="1" selected="0">
            <x v="151"/>
          </reference>
          <reference field="6" count="1" selected="0">
            <x v="446"/>
          </reference>
          <reference field="7" count="1" selected="0">
            <x v="97"/>
          </reference>
          <reference field="8" count="1" selected="0">
            <x v="277"/>
          </reference>
          <reference field="9" count="1" selected="0">
            <x v="28"/>
          </reference>
          <reference field="12" count="1">
            <x v="0"/>
          </reference>
        </references>
      </pivotArea>
    </format>
    <format dxfId="48">
      <pivotArea dataOnly="0" labelOnly="1" outline="0" fieldPosition="0">
        <references count="8">
          <reference field="1" count="1" selected="0">
            <x v="2"/>
          </reference>
          <reference field="4" count="1" selected="0">
            <x v="555"/>
          </reference>
          <reference field="5" count="1" selected="0">
            <x v="151"/>
          </reference>
          <reference field="6" count="1" selected="0">
            <x v="447"/>
          </reference>
          <reference field="7" count="1" selected="0">
            <x v="97"/>
          </reference>
          <reference field="8" count="1" selected="0">
            <x v="277"/>
          </reference>
          <reference field="9" count="1" selected="0">
            <x v="28"/>
          </reference>
          <reference field="12" count="1">
            <x v="0"/>
          </reference>
        </references>
      </pivotArea>
    </format>
    <format dxfId="47">
      <pivotArea dataOnly="0" labelOnly="1" outline="0" fieldPosition="0">
        <references count="8">
          <reference field="1" count="1" selected="0">
            <x v="2"/>
          </reference>
          <reference field="4" count="1" selected="0">
            <x v="557"/>
          </reference>
          <reference field="5" count="1" selected="0">
            <x v="151"/>
          </reference>
          <reference field="6" count="1" selected="0">
            <x v="449"/>
          </reference>
          <reference field="7" count="1" selected="0">
            <x v="97"/>
          </reference>
          <reference field="8" count="1" selected="0">
            <x v="279"/>
          </reference>
          <reference field="9" count="1" selected="0">
            <x v="28"/>
          </reference>
          <reference field="12" count="1">
            <x v="0"/>
          </reference>
        </references>
      </pivotArea>
    </format>
    <format dxfId="46">
      <pivotArea dataOnly="0" labelOnly="1" outline="0" fieldPosition="0">
        <references count="8">
          <reference field="1" count="1" selected="0">
            <x v="2"/>
          </reference>
          <reference field="4" count="1" selected="0">
            <x v="558"/>
          </reference>
          <reference field="5" count="1" selected="0">
            <x v="151"/>
          </reference>
          <reference field="6" count="1" selected="0">
            <x v="450"/>
          </reference>
          <reference field="7" count="1" selected="0">
            <x v="97"/>
          </reference>
          <reference field="8" count="1" selected="0">
            <x v="280"/>
          </reference>
          <reference field="9" count="1" selected="0">
            <x v="28"/>
          </reference>
          <reference field="12" count="1">
            <x v="0"/>
          </reference>
        </references>
      </pivotArea>
    </format>
    <format dxfId="45">
      <pivotArea dataOnly="0" labelOnly="1" outline="0" fieldPosition="0">
        <references count="8">
          <reference field="1" count="1" selected="0">
            <x v="2"/>
          </reference>
          <reference field="4" count="1" selected="0">
            <x v="556"/>
          </reference>
          <reference field="5" count="1" selected="0">
            <x v="151"/>
          </reference>
          <reference field="6" count="1" selected="0">
            <x v="448"/>
          </reference>
          <reference field="7" count="1" selected="0">
            <x v="98"/>
          </reference>
          <reference field="8" count="1" selected="0">
            <x v="278"/>
          </reference>
          <reference field="9" count="1" selected="0">
            <x v="28"/>
          </reference>
          <reference field="12" count="1">
            <x v="0"/>
          </reference>
        </references>
      </pivotArea>
    </format>
    <format dxfId="44">
      <pivotArea dataOnly="0" labelOnly="1" outline="0" fieldPosition="0">
        <references count="8">
          <reference field="1" count="1" selected="0">
            <x v="2"/>
          </reference>
          <reference field="4" count="1" selected="0">
            <x v="568"/>
          </reference>
          <reference field="5" count="1" selected="0">
            <x v="151"/>
          </reference>
          <reference field="6" count="1" selected="0">
            <x v="460"/>
          </reference>
          <reference field="7" count="1" selected="0">
            <x v="99"/>
          </reference>
          <reference field="8" count="1" selected="0">
            <x v="282"/>
          </reference>
          <reference field="9" count="1" selected="0">
            <x v="5"/>
          </reference>
          <reference field="12" count="1">
            <x v="0"/>
          </reference>
        </references>
      </pivotArea>
    </format>
    <format dxfId="43">
      <pivotArea dataOnly="0" labelOnly="1" outline="0" fieldPosition="0">
        <references count="8">
          <reference field="1" count="1" selected="0">
            <x v="2"/>
          </reference>
          <reference field="4" count="1" selected="0">
            <x v="575"/>
          </reference>
          <reference field="5" count="1" selected="0">
            <x v="153"/>
          </reference>
          <reference field="6" count="1" selected="0">
            <x v="466"/>
          </reference>
          <reference field="7" count="1" selected="0">
            <x v="100"/>
          </reference>
          <reference field="8" count="1" selected="0">
            <x v="275"/>
          </reference>
          <reference field="9" count="1" selected="0">
            <x v="7"/>
          </reference>
          <reference field="12" count="1">
            <x v="0"/>
          </reference>
        </references>
      </pivotArea>
    </format>
    <format dxfId="42">
      <pivotArea dataOnly="0" labelOnly="1" outline="0" fieldPosition="0">
        <references count="8">
          <reference field="1" count="1" selected="0">
            <x v="2"/>
          </reference>
          <reference field="4" count="1" selected="0">
            <x v="576"/>
          </reference>
          <reference field="5" count="1" selected="0">
            <x v="154"/>
          </reference>
          <reference field="6" count="1" selected="0">
            <x v="0"/>
          </reference>
          <reference field="7" count="1" selected="0">
            <x v="28"/>
          </reference>
          <reference field="8" count="1" selected="0">
            <x v="284"/>
          </reference>
          <reference field="9" count="1" selected="0">
            <x v="3"/>
          </reference>
          <reference field="12" count="1">
            <x v="0"/>
          </reference>
        </references>
      </pivotArea>
    </format>
    <format dxfId="41">
      <pivotArea dataOnly="0" labelOnly="1" outline="0" fieldPosition="0">
        <references count="8">
          <reference field="1" count="1" selected="0">
            <x v="2"/>
          </reference>
          <reference field="4" count="1" selected="0">
            <x v="597"/>
          </reference>
          <reference field="5" count="1" selected="0">
            <x v="173"/>
          </reference>
          <reference field="6" count="1" selected="0">
            <x v="483"/>
          </reference>
          <reference field="7" count="1" selected="0">
            <x v="0"/>
          </reference>
          <reference field="8" count="1" selected="0">
            <x v="291"/>
          </reference>
          <reference field="9" count="1" selected="0">
            <x v="30"/>
          </reference>
          <reference field="12" count="1">
            <x v="0"/>
          </reference>
        </references>
      </pivotArea>
    </format>
    <format dxfId="40">
      <pivotArea dataOnly="0" labelOnly="1" outline="0" fieldPosition="0">
        <references count="8">
          <reference field="1" count="1" selected="0">
            <x v="2"/>
          </reference>
          <reference field="4" count="1" selected="0">
            <x v="155"/>
          </reference>
          <reference field="5" count="1" selected="0">
            <x v="173"/>
          </reference>
          <reference field="6" count="1" selected="0">
            <x v="0"/>
          </reference>
          <reference field="7" count="1" selected="0">
            <x v="28"/>
          </reference>
          <reference field="8" count="1" selected="0">
            <x v="294"/>
          </reference>
          <reference field="9" count="1" selected="0">
            <x v="30"/>
          </reference>
          <reference field="12" count="1">
            <x v="0"/>
          </reference>
        </references>
      </pivotArea>
    </format>
    <format dxfId="39">
      <pivotArea dataOnly="0" labelOnly="1" outline="0" fieldPosition="0">
        <references count="8">
          <reference field="1" count="1" selected="0">
            <x v="2"/>
          </reference>
          <reference field="4" count="1" selected="0">
            <x v="155"/>
          </reference>
          <reference field="5" count="1" selected="0">
            <x v="173"/>
          </reference>
          <reference field="6" count="1" selected="0">
            <x v="0"/>
          </reference>
          <reference field="7" count="1" selected="0">
            <x v="28"/>
          </reference>
          <reference field="8" count="1" selected="0">
            <x v="295"/>
          </reference>
          <reference field="9" count="1" selected="0">
            <x v="30"/>
          </reference>
          <reference field="12" count="1">
            <x v="0"/>
          </reference>
        </references>
      </pivotArea>
    </format>
    <format dxfId="38">
      <pivotArea dataOnly="0" labelOnly="1" outline="0" fieldPosition="0">
        <references count="8">
          <reference field="1" count="1" selected="0">
            <x v="2"/>
          </reference>
          <reference field="4" count="1" selected="0">
            <x v="155"/>
          </reference>
          <reference field="5" count="1" selected="0">
            <x v="173"/>
          </reference>
          <reference field="6" count="1" selected="0">
            <x v="0"/>
          </reference>
          <reference field="7" count="1" selected="0">
            <x v="103"/>
          </reference>
          <reference field="8" count="1" selected="0">
            <x v="292"/>
          </reference>
          <reference field="9" count="1" selected="0">
            <x v="30"/>
          </reference>
          <reference field="12" count="1">
            <x v="0"/>
          </reference>
        </references>
      </pivotArea>
    </format>
    <format dxfId="37">
      <pivotArea dataOnly="0" labelOnly="1" outline="0" fieldPosition="0">
        <references count="8">
          <reference field="1" count="1" selected="0">
            <x v="2"/>
          </reference>
          <reference field="4" count="1" selected="0">
            <x v="155"/>
          </reference>
          <reference field="5" count="1" selected="0">
            <x v="173"/>
          </reference>
          <reference field="6" count="1" selected="0">
            <x v="0"/>
          </reference>
          <reference field="7" count="1" selected="0">
            <x v="104"/>
          </reference>
          <reference field="8" count="1" selected="0">
            <x v="293"/>
          </reference>
          <reference field="9" count="1" selected="0">
            <x v="30"/>
          </reference>
          <reference field="12" count="1">
            <x v="0"/>
          </reference>
        </references>
      </pivotArea>
    </format>
    <format dxfId="36">
      <pivotArea dataOnly="0" labelOnly="1" outline="0" fieldPosition="0">
        <references count="8">
          <reference field="1" count="1" selected="0">
            <x v="2"/>
          </reference>
          <reference field="4" count="1" selected="0">
            <x v="577"/>
          </reference>
          <reference field="5" count="1" selected="0">
            <x v="174"/>
          </reference>
          <reference field="6" count="1" selected="0">
            <x v="0"/>
          </reference>
          <reference field="7" count="1" selected="0">
            <x v="0"/>
          </reference>
          <reference field="8" count="1" selected="0">
            <x v="276"/>
          </reference>
          <reference field="9" count="1" selected="0">
            <x v="5"/>
          </reference>
          <reference field="12" count="1">
            <x v="0"/>
          </reference>
        </references>
      </pivotArea>
    </format>
    <format dxfId="35">
      <pivotArea dataOnly="0" labelOnly="1" outline="0" fieldPosition="0">
        <references count="8">
          <reference field="1" count="1" selected="0">
            <x v="2"/>
          </reference>
          <reference field="4" count="1" selected="0">
            <x v="578"/>
          </reference>
          <reference field="5" count="1" selected="0">
            <x v="175"/>
          </reference>
          <reference field="6" count="1" selected="0">
            <x v="0"/>
          </reference>
          <reference field="7" count="1" selected="0">
            <x v="0"/>
          </reference>
          <reference field="8" count="1" selected="0">
            <x v="276"/>
          </reference>
          <reference field="9" count="1" selected="0">
            <x v="5"/>
          </reference>
          <reference field="12" count="1">
            <x v="0"/>
          </reference>
        </references>
      </pivotArea>
    </format>
    <format dxfId="34">
      <pivotArea dataOnly="0" labelOnly="1" outline="0" fieldPosition="0">
        <references count="8">
          <reference field="1" count="1" selected="0">
            <x v="3"/>
          </reference>
          <reference field="4" count="1" selected="0">
            <x v="409"/>
          </reference>
          <reference field="5" count="1" selected="0">
            <x v="107"/>
          </reference>
          <reference field="6" count="1" selected="0">
            <x v="386"/>
          </reference>
          <reference field="7" count="1" selected="0">
            <x v="0"/>
          </reference>
          <reference field="8" count="1" selected="0">
            <x v="194"/>
          </reference>
          <reference field="9" count="1" selected="0">
            <x v="5"/>
          </reference>
          <reference field="12" count="1">
            <x v="0"/>
          </reference>
        </references>
      </pivotArea>
    </format>
    <format dxfId="33">
      <pivotArea dataOnly="0" labelOnly="1" outline="0" fieldPosition="0">
        <references count="8">
          <reference field="1" count="1" selected="0">
            <x v="3"/>
          </reference>
          <reference field="4" count="1" selected="0">
            <x v="417"/>
          </reference>
          <reference field="5" count="1" selected="0">
            <x v="107"/>
          </reference>
          <reference field="6" count="1" selected="0">
            <x v="394"/>
          </reference>
          <reference field="7" count="1" selected="0">
            <x v="4"/>
          </reference>
          <reference field="8" count="1" selected="0">
            <x v="200"/>
          </reference>
          <reference field="9" count="1" selected="0">
            <x v="0"/>
          </reference>
          <reference field="12" count="1">
            <x v="0"/>
          </reference>
        </references>
      </pivotArea>
    </format>
    <format dxfId="32">
      <pivotArea dataOnly="0" labelOnly="1" outline="0" fieldPosition="0">
        <references count="8">
          <reference field="1" count="1" selected="0">
            <x v="3"/>
          </reference>
          <reference field="4" count="1" selected="0">
            <x v="412"/>
          </reference>
          <reference field="5" count="1" selected="0">
            <x v="107"/>
          </reference>
          <reference field="6" count="1" selected="0">
            <x v="389"/>
          </reference>
          <reference field="7" count="1" selected="0">
            <x v="8"/>
          </reference>
          <reference field="8" count="1" selected="0">
            <x v="197"/>
          </reference>
          <reference field="9" count="1" selected="0">
            <x v="9"/>
          </reference>
          <reference field="12" count="1">
            <x v="0"/>
          </reference>
        </references>
      </pivotArea>
    </format>
    <format dxfId="31">
      <pivotArea dataOnly="0" labelOnly="1" outline="0" fieldPosition="0">
        <references count="8">
          <reference field="1" count="1" selected="0">
            <x v="3"/>
          </reference>
          <reference field="4" count="1" selected="0">
            <x v="413"/>
          </reference>
          <reference field="5" count="1" selected="0">
            <x v="107"/>
          </reference>
          <reference field="6" count="1" selected="0">
            <x v="390"/>
          </reference>
          <reference field="7" count="1" selected="0">
            <x v="8"/>
          </reference>
          <reference field="8" count="1" selected="0">
            <x v="197"/>
          </reference>
          <reference field="9" count="1" selected="0">
            <x v="9"/>
          </reference>
          <reference field="12" count="1">
            <x v="0"/>
          </reference>
        </references>
      </pivotArea>
    </format>
    <format dxfId="30">
      <pivotArea dataOnly="0" labelOnly="1" outline="0" fieldPosition="0">
        <references count="8">
          <reference field="1" count="1" selected="0">
            <x v="3"/>
          </reference>
          <reference field="4" count="1" selected="0">
            <x v="414"/>
          </reference>
          <reference field="5" count="1" selected="0">
            <x v="107"/>
          </reference>
          <reference field="6" count="1" selected="0">
            <x v="391"/>
          </reference>
          <reference field="7" count="1" selected="0">
            <x v="8"/>
          </reference>
          <reference field="8" count="1" selected="0">
            <x v="197"/>
          </reference>
          <reference field="9" count="1" selected="0">
            <x v="9"/>
          </reference>
          <reference field="12" count="1">
            <x v="0"/>
          </reference>
        </references>
      </pivotArea>
    </format>
    <format dxfId="29">
      <pivotArea dataOnly="0" labelOnly="1" outline="0" fieldPosition="0">
        <references count="8">
          <reference field="1" count="1" selected="0">
            <x v="3"/>
          </reference>
          <reference field="4" count="1" selected="0">
            <x v="420"/>
          </reference>
          <reference field="5" count="1" selected="0">
            <x v="107"/>
          </reference>
          <reference field="6" count="1" selected="0">
            <x v="397"/>
          </reference>
          <reference field="7" count="1" selected="0">
            <x v="21"/>
          </reference>
          <reference field="8" count="1" selected="0">
            <x v="203"/>
          </reference>
          <reference field="9" count="1" selected="0">
            <x v="5"/>
          </reference>
          <reference field="12" count="1">
            <x v="0"/>
          </reference>
        </references>
      </pivotArea>
    </format>
    <format dxfId="28">
      <pivotArea dataOnly="0" labelOnly="1" outline="0" fieldPosition="0">
        <references count="8">
          <reference field="1" count="1" selected="0">
            <x v="3"/>
          </reference>
          <reference field="4" count="1" selected="0">
            <x v="422"/>
          </reference>
          <reference field="5" count="1" selected="0">
            <x v="107"/>
          </reference>
          <reference field="6" count="1" selected="0">
            <x v="399"/>
          </reference>
          <reference field="7" count="1" selected="0">
            <x v="21"/>
          </reference>
          <reference field="8" count="1" selected="0">
            <x v="205"/>
          </reference>
          <reference field="9" count="1" selected="0">
            <x v="5"/>
          </reference>
          <reference field="12" count="1">
            <x v="0"/>
          </reference>
        </references>
      </pivotArea>
    </format>
    <format dxfId="27">
      <pivotArea dataOnly="0" labelOnly="1" outline="0" fieldPosition="0">
        <references count="8">
          <reference field="1" count="1" selected="0">
            <x v="3"/>
          </reference>
          <reference field="4" count="1" selected="0">
            <x v="416"/>
          </reference>
          <reference field="5" count="1" selected="0">
            <x v="107"/>
          </reference>
          <reference field="6" count="1" selected="0">
            <x v="393"/>
          </reference>
          <reference field="7" count="1" selected="0">
            <x v="33"/>
          </reference>
          <reference field="8" count="1" selected="0">
            <x v="199"/>
          </reference>
          <reference field="9" count="1" selected="0">
            <x v="5"/>
          </reference>
          <reference field="12" count="1">
            <x v="0"/>
          </reference>
        </references>
      </pivotArea>
    </format>
    <format dxfId="26">
      <pivotArea dataOnly="0" labelOnly="1" outline="0" fieldPosition="0">
        <references count="8">
          <reference field="1" count="1" selected="0">
            <x v="3"/>
          </reference>
          <reference field="4" count="1" selected="0">
            <x v="418"/>
          </reference>
          <reference field="5" count="1" selected="0">
            <x v="107"/>
          </reference>
          <reference field="6" count="1" selected="0">
            <x v="395"/>
          </reference>
          <reference field="7" count="1" selected="0">
            <x v="54"/>
          </reference>
          <reference field="8" count="1" selected="0">
            <x v="201"/>
          </reference>
          <reference field="9" count="1" selected="0">
            <x v="8"/>
          </reference>
          <reference field="12" count="1">
            <x v="0"/>
          </reference>
        </references>
      </pivotArea>
    </format>
    <format dxfId="25">
      <pivotArea dataOnly="0" labelOnly="1" outline="0" fieldPosition="0">
        <references count="8">
          <reference field="1" count="1" selected="0">
            <x v="3"/>
          </reference>
          <reference field="4" count="1" selected="0">
            <x v="421"/>
          </reference>
          <reference field="5" count="1" selected="0">
            <x v="107"/>
          </reference>
          <reference field="6" count="1" selected="0">
            <x v="398"/>
          </reference>
          <reference field="7" count="1" selected="0">
            <x v="76"/>
          </reference>
          <reference field="8" count="1" selected="0">
            <x v="204"/>
          </reference>
          <reference field="9" count="1" selected="0">
            <x v="11"/>
          </reference>
          <reference field="12" count="1">
            <x v="0"/>
          </reference>
        </references>
      </pivotArea>
    </format>
    <format dxfId="24">
      <pivotArea dataOnly="0" labelOnly="1" outline="0" fieldPosition="0">
        <references count="8">
          <reference field="1" count="1" selected="0">
            <x v="3"/>
          </reference>
          <reference field="4" count="1" selected="0">
            <x v="423"/>
          </reference>
          <reference field="5" count="1" selected="0">
            <x v="107"/>
          </reference>
          <reference field="6" count="1" selected="0">
            <x v="400"/>
          </reference>
          <reference field="7" count="1" selected="0">
            <x v="76"/>
          </reference>
          <reference field="8" count="1" selected="0">
            <x v="204"/>
          </reference>
          <reference field="9" count="1" selected="0">
            <x v="11"/>
          </reference>
          <reference field="12" count="1">
            <x v="0"/>
          </reference>
        </references>
      </pivotArea>
    </format>
    <format dxfId="23">
      <pivotArea dataOnly="0" labelOnly="1" outline="0" fieldPosition="0">
        <references count="8">
          <reference field="1" count="1" selected="0">
            <x v="3"/>
          </reference>
          <reference field="4" count="1" selected="0">
            <x v="410"/>
          </reference>
          <reference field="5" count="1" selected="0">
            <x v="107"/>
          </reference>
          <reference field="6" count="1" selected="0">
            <x v="387"/>
          </reference>
          <reference field="7" count="1" selected="0">
            <x v="77"/>
          </reference>
          <reference field="8" count="1" selected="0">
            <x v="195"/>
          </reference>
          <reference field="9" count="1" selected="0">
            <x v="7"/>
          </reference>
          <reference field="12" count="1">
            <x v="0"/>
          </reference>
        </references>
      </pivotArea>
    </format>
    <format dxfId="22">
      <pivotArea dataOnly="0" labelOnly="1" outline="0" fieldPosition="0">
        <references count="8">
          <reference field="1" count="1" selected="0">
            <x v="3"/>
          </reference>
          <reference field="4" count="1" selected="0">
            <x v="425"/>
          </reference>
          <reference field="5" count="1" selected="0">
            <x v="107"/>
          </reference>
          <reference field="6" count="1" selected="0">
            <x v="402"/>
          </reference>
          <reference field="7" count="1" selected="0">
            <x v="79"/>
          </reference>
          <reference field="8" count="1" selected="0">
            <x v="207"/>
          </reference>
          <reference field="9" count="1" selected="0">
            <x v="5"/>
          </reference>
          <reference field="12" count="1">
            <x v="0"/>
          </reference>
        </references>
      </pivotArea>
    </format>
    <format dxfId="21">
      <pivotArea dataOnly="0" labelOnly="1" outline="0" fieldPosition="0">
        <references count="8">
          <reference field="1" count="1" selected="0">
            <x v="3"/>
          </reference>
          <reference field="4" count="1" selected="0">
            <x v="426"/>
          </reference>
          <reference field="5" count="1" selected="0">
            <x v="107"/>
          </reference>
          <reference field="6" count="1" selected="0">
            <x v="403"/>
          </reference>
          <reference field="7" count="1" selected="0">
            <x v="79"/>
          </reference>
          <reference field="8" count="1" selected="0">
            <x v="208"/>
          </reference>
          <reference field="9" count="1" selected="0">
            <x v="5"/>
          </reference>
          <reference field="12" count="1">
            <x v="0"/>
          </reference>
        </references>
      </pivotArea>
    </format>
    <format dxfId="20">
      <pivotArea dataOnly="0" labelOnly="1" outline="0" fieldPosition="0">
        <references count="8">
          <reference field="1" count="1" selected="0">
            <x v="3"/>
          </reference>
          <reference field="4" count="1" selected="0">
            <x v="415"/>
          </reference>
          <reference field="5" count="1" selected="0">
            <x v="107"/>
          </reference>
          <reference field="6" count="1" selected="0">
            <x v="392"/>
          </reference>
          <reference field="7" count="1" selected="0">
            <x v="79"/>
          </reference>
          <reference field="8" count="1" selected="0">
            <x v="198"/>
          </reference>
          <reference field="9" count="1" selected="0">
            <x v="10"/>
          </reference>
          <reference field="12" count="1">
            <x v="0"/>
          </reference>
        </references>
      </pivotArea>
    </format>
    <format dxfId="19">
      <pivotArea dataOnly="0" labelOnly="1" outline="0" fieldPosition="0">
        <references count="8">
          <reference field="1" count="1" selected="0">
            <x v="3"/>
          </reference>
          <reference field="4" count="1" selected="0">
            <x v="424"/>
          </reference>
          <reference field="5" count="1" selected="0">
            <x v="107"/>
          </reference>
          <reference field="6" count="1" selected="0">
            <x v="401"/>
          </reference>
          <reference field="7" count="1" selected="0">
            <x v="79"/>
          </reference>
          <reference field="8" count="1" selected="0">
            <x v="206"/>
          </reference>
          <reference field="9" count="1" selected="0">
            <x v="12"/>
          </reference>
          <reference field="12" count="1">
            <x v="0"/>
          </reference>
        </references>
      </pivotArea>
    </format>
    <format dxfId="18">
      <pivotArea dataOnly="0" labelOnly="1" outline="0" fieldPosition="0">
        <references count="8">
          <reference field="1" count="1" selected="0">
            <x v="3"/>
          </reference>
          <reference field="4" count="1" selected="0">
            <x v="419"/>
          </reference>
          <reference field="5" count="1" selected="0">
            <x v="107"/>
          </reference>
          <reference field="6" count="1" selected="0">
            <x v="396"/>
          </reference>
          <reference field="7" count="1" selected="0">
            <x v="80"/>
          </reference>
          <reference field="8" count="1" selected="0">
            <x v="202"/>
          </reference>
          <reference field="9" count="1" selected="0">
            <x v="5"/>
          </reference>
          <reference field="12" count="1">
            <x v="0"/>
          </reference>
        </references>
      </pivotArea>
    </format>
    <format dxfId="17">
      <pivotArea dataOnly="0" labelOnly="1" outline="0" fieldPosition="0">
        <references count="8">
          <reference field="1" count="1" selected="0">
            <x v="3"/>
          </reference>
          <reference field="4" count="1" selected="0">
            <x v="427"/>
          </reference>
          <reference field="5" count="1" selected="0">
            <x v="107"/>
          </reference>
          <reference field="6" count="1" selected="0">
            <x v="0"/>
          </reference>
          <reference field="7" count="1" selected="0">
            <x v="81"/>
          </reference>
          <reference field="8" count="1" selected="0">
            <x v="209"/>
          </reference>
          <reference field="9" count="1" selected="0">
            <x v="5"/>
          </reference>
          <reference field="12" count="1">
            <x v="0"/>
          </reference>
        </references>
      </pivotArea>
    </format>
    <format dxfId="16">
      <pivotArea dataOnly="0" labelOnly="1" outline="0" fieldPosition="0">
        <references count="8">
          <reference field="1" count="1" selected="0">
            <x v="3"/>
          </reference>
          <reference field="4" count="1" selected="0">
            <x v="411"/>
          </reference>
          <reference field="5" count="1" selected="0">
            <x v="108"/>
          </reference>
          <reference field="6" count="1" selected="0">
            <x v="388"/>
          </reference>
          <reference field="7" count="1" selected="0">
            <x v="78"/>
          </reference>
          <reference field="8" count="1" selected="0">
            <x v="196"/>
          </reference>
          <reference field="9" count="1" selected="0">
            <x v="5"/>
          </reference>
          <reference field="12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Tabella pivot4" cacheId="0" applyNumberFormats="0" applyBorderFormats="0" applyFontFormats="0" applyPatternFormats="0" applyAlignmentFormats="0" applyWidthHeightFormats="1" dataCaption="Valori" updatedVersion="6" minRefreshableVersion="3" useAutoFormatting="1" itemPrintTitles="1" createdVersion="7" indent="0" compact="0" compactData="0" gridDropZones="1" multipleFieldFilters="0">
  <location ref="A4:B110" firstHeaderRow="2" firstDataRow="2" firstDataCol="1" rowPageCount="1" colPageCount="1"/>
  <pivotFields count="30">
    <pivotField compact="0" outline="0" showAll="0"/>
    <pivotField axis="axisPage" compact="0" outline="0" multipleItemSelectionAllowed="1" showAll="0">
      <items count="5">
        <item x="0"/>
        <item x="2"/>
        <item x="3"/>
        <item x="1"/>
        <item t="default"/>
      </items>
    </pivotField>
    <pivotField compact="0" outline="0" showAll="0"/>
    <pivotField compact="0" outline="0" multipleItemSelectionAllowed="1" showAll="0"/>
    <pivotField compact="0" outline="0" showAll="0"/>
    <pivotField compact="0" outline="0" showAll="0"/>
    <pivotField dataField="1" compact="0" outline="0" showAll="0" defaultSubtotal="0"/>
    <pivotField axis="axisRow" compact="0" outline="0" showAll="0" defaultSubtotal="0">
      <items count="112">
        <item x="29"/>
        <item x="16"/>
        <item x="23"/>
        <item x="5"/>
        <item x="0"/>
        <item x="2"/>
        <item x="61"/>
        <item x="4"/>
        <item x="25"/>
        <item x="30"/>
        <item x="7"/>
        <item x="26"/>
        <item x="37"/>
        <item x="11"/>
        <item x="9"/>
        <item x="1"/>
        <item x="3"/>
        <item x="6"/>
        <item x="8"/>
        <item x="10"/>
        <item x="12"/>
        <item x="13"/>
        <item x="14"/>
        <item x="15"/>
        <item x="17"/>
        <item x="18"/>
        <item x="19"/>
        <item x="20"/>
        <item x="21"/>
        <item x="22"/>
        <item x="24"/>
        <item x="27"/>
        <item x="28"/>
        <item x="60"/>
        <item x="31"/>
        <item x="32"/>
        <item x="33"/>
        <item x="34"/>
        <item x="35"/>
        <item x="36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2"/>
        <item x="63"/>
        <item x="64"/>
        <item x="65"/>
        <item x="66"/>
        <item x="67"/>
        <item x="68"/>
        <item x="70"/>
        <item x="71"/>
        <item x="72"/>
        <item x="73"/>
        <item x="74"/>
        <item x="75"/>
        <item x="76"/>
        <item x="77"/>
        <item x="78"/>
        <item x="79"/>
        <item x="80"/>
        <item m="1" x="108"/>
        <item m="1" x="109"/>
        <item m="1" x="106"/>
        <item m="1" x="110"/>
        <item m="1" x="107"/>
        <item x="89"/>
        <item m="1" x="111"/>
        <item m="1" x="104"/>
        <item m="1" x="105"/>
        <item x="81"/>
        <item x="82"/>
        <item x="83"/>
        <item x="84"/>
        <item x="85"/>
        <item x="86"/>
        <item x="87"/>
        <item x="88"/>
        <item x="90"/>
        <item x="91"/>
        <item x="92"/>
        <item x="93"/>
        <item x="69"/>
        <item x="94"/>
        <item x="95"/>
        <item x="96"/>
        <item x="97"/>
        <item x="98"/>
        <item x="99"/>
        <item x="100"/>
        <item x="101"/>
        <item x="102"/>
        <item x="103"/>
      </items>
    </pivotField>
    <pivotField compact="0" outline="0" showAll="0" defaultSubtotal="0"/>
    <pivotField compact="0" outline="0" showAll="0" defaultSubtota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numFmtId="14" outline="0" showAl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/>
    <pivotField compact="0" numFmtId="43" outline="0" showAll="0"/>
    <pivotField compact="0" outline="0" showAll="0" sumSubtotal="1"/>
  </pivotFields>
  <rowFields count="1">
    <field x="7"/>
  </rowFields>
  <rowItems count="10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5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 t="grand">
      <x/>
    </i>
  </rowItems>
  <colItems count="1">
    <i/>
  </colItems>
  <pageFields count="1">
    <pageField fld="1" hier="-1"/>
  </pageFields>
  <dataFields count="1">
    <dataField name="Conteggio di Matricola" fld="6" subtotal="count" baseField="0" baseItem="0"/>
  </dataFields>
  <formats count="2">
    <format dxfId="15">
      <pivotArea outline="0" collapsedLevelsAreSubtotals="1" fieldPosition="0"/>
    </format>
    <format dxfId="14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Tabella pivot2" cacheId="0" applyNumberFormats="0" applyBorderFormats="0" applyFontFormats="0" applyPatternFormats="0" applyAlignmentFormats="0" applyWidthHeightFormats="1" dataCaption="Valori" updatedVersion="6" minRefreshableVersion="3" useAutoFormatting="1" itemPrintTitles="1" createdVersion="7" indent="0" compact="0" compactData="0" gridDropZones="1" multipleFieldFilters="0">
  <location ref="A7:N578" firstHeaderRow="2" firstDataRow="2" firstDataCol="8"/>
  <pivotFields count="30">
    <pivotField compact="0" outline="0" showAll="0" defaultSubtotal="0"/>
    <pivotField axis="axisRow" compact="0" outline="0" showAll="0" sortType="ascending" defaultSubtotal="0">
      <items count="4">
        <item x="0"/>
        <item x="2"/>
        <item x="3"/>
        <item x="1"/>
      </items>
    </pivotField>
    <pivotField compact="0" outline="0" showAll="0"/>
    <pivotField compact="0" outline="0" showAll="0"/>
    <pivotField axis="axisRow" compact="0" outline="0" showAll="0" defaultSubtotal="0">
      <items count="61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24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m="1" x="590"/>
        <item m="1" x="559"/>
        <item m="1" x="588"/>
        <item m="1" x="616"/>
        <item m="1" x="570"/>
        <item m="1" x="604"/>
        <item m="1" x="565"/>
        <item m="1" x="595"/>
        <item m="1" x="561"/>
        <item m="1" x="592"/>
        <item m="1" x="560"/>
        <item m="1" x="591"/>
        <item m="1" x="589"/>
        <item m="1" x="617"/>
        <item m="1" x="587"/>
        <item m="1" x="615"/>
        <item m="1" x="584"/>
        <item m="1" x="594"/>
        <item m="1" x="596"/>
        <item m="1" x="573"/>
        <item m="1" x="575"/>
        <item m="1" x="597"/>
        <item m="1" x="593"/>
        <item m="1" x="598"/>
        <item m="1" x="571"/>
        <item m="1" x="599"/>
        <item m="1" x="600"/>
        <item m="1" x="601"/>
        <item m="1" x="569"/>
        <item m="1" x="602"/>
        <item m="1" x="605"/>
        <item m="1" x="606"/>
        <item m="1" x="579"/>
        <item m="1" x="607"/>
        <item m="1" x="603"/>
        <item m="1" x="608"/>
        <item m="1" x="567"/>
        <item m="1" x="609"/>
        <item m="1" x="610"/>
        <item m="1" x="611"/>
        <item m="1" x="613"/>
        <item m="1" x="614"/>
        <item m="1" x="562"/>
        <item m="1" x="563"/>
        <item m="1" x="564"/>
        <item m="1" x="566"/>
        <item m="1" x="568"/>
        <item m="1" x="612"/>
        <item m="1" x="572"/>
        <item m="1" x="576"/>
        <item m="1" x="618"/>
        <item m="1" x="577"/>
        <item m="1" x="578"/>
        <item m="1" x="580"/>
        <item m="1" x="581"/>
        <item m="1" x="582"/>
        <item m="1" x="583"/>
        <item m="1" x="585"/>
        <item m="1" x="586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m="1" x="574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403"/>
        <item x="404"/>
        <item x="405"/>
        <item x="406"/>
        <item x="407"/>
        <item x="417"/>
        <item x="418"/>
        <item x="408"/>
        <item x="409"/>
        <item x="410"/>
        <item x="411"/>
        <item x="412"/>
        <item x="413"/>
        <item x="414"/>
        <item x="415"/>
        <item x="416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155"/>
      </items>
    </pivotField>
    <pivotField axis="axisRow" compact="0" outline="0" showAll="0" defaultSubtotal="0">
      <items count="18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2"/>
        <item x="33"/>
        <item x="34"/>
        <item x="35"/>
        <item x="36"/>
        <item x="37"/>
        <item x="107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8"/>
        <item x="109"/>
        <item x="110"/>
        <item m="1" x="160"/>
        <item x="128"/>
        <item x="129"/>
        <item x="130"/>
        <item x="131"/>
        <item m="1" x="168"/>
        <item m="1" x="169"/>
        <item m="1" x="170"/>
        <item m="1" x="171"/>
        <item m="1" x="172"/>
        <item m="1" x="173"/>
        <item m="1" x="174"/>
        <item m="1" x="175"/>
        <item m="1" x="176"/>
        <item m="1" x="177"/>
        <item m="1" x="178"/>
        <item m="1" x="179"/>
        <item m="1" x="180"/>
        <item m="1" x="181"/>
        <item m="1" x="182"/>
        <item m="1" x="183"/>
        <item m="1" x="149"/>
        <item m="1" x="151"/>
        <item m="1" x="152"/>
        <item m="1" x="153"/>
        <item m="1" x="156"/>
        <item m="1" x="157"/>
        <item m="1" x="159"/>
        <item m="1" x="161"/>
        <item m="1" x="162"/>
        <item m="1" x="163"/>
        <item m="1" x="164"/>
        <item m="1" x="165"/>
        <item m="1" x="166"/>
        <item m="1" x="167"/>
        <item x="132"/>
        <item x="133"/>
        <item x="127"/>
        <item x="134"/>
        <item m="1" x="150"/>
        <item m="1" x="154"/>
        <item m="1" x="155"/>
        <item m="1" x="158"/>
        <item x="135"/>
        <item x="137"/>
        <item x="138"/>
        <item x="136"/>
        <item m="1" x="148"/>
        <item x="139"/>
        <item x="140"/>
        <item x="111"/>
        <item x="112"/>
        <item x="113"/>
        <item x="114"/>
        <item x="115"/>
        <item x="125"/>
        <item x="126"/>
        <item x="116"/>
        <item x="117"/>
        <item x="118"/>
        <item x="119"/>
        <item x="120"/>
        <item x="121"/>
        <item x="122"/>
        <item x="123"/>
        <item x="124"/>
        <item x="143"/>
        <item x="144"/>
        <item x="146"/>
        <item x="141"/>
        <item x="142"/>
        <item x="147"/>
        <item x="145"/>
        <item x="31"/>
        <item x="39"/>
        <item x="40"/>
        <item x="41"/>
        <item x="42"/>
        <item x="38"/>
      </items>
    </pivotField>
    <pivotField axis="axisRow" compact="0" outline="0" showAll="0" defaultSubtotal="0">
      <items count="503">
        <item x="16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</items>
    </pivotField>
    <pivotField axis="axisRow" compact="0" outline="0" showAll="0" defaultSubtotal="0">
      <items count="112">
        <item x="75"/>
        <item x="29"/>
        <item x="16"/>
        <item x="23"/>
        <item x="5"/>
        <item x="87"/>
        <item x="0"/>
        <item x="2"/>
        <item x="77"/>
        <item x="61"/>
        <item x="4"/>
        <item x="25"/>
        <item x="84"/>
        <item x="30"/>
        <item x="7"/>
        <item x="26"/>
        <item x="37"/>
        <item x="11"/>
        <item x="9"/>
        <item x="71"/>
        <item x="1"/>
        <item x="3"/>
        <item x="6"/>
        <item x="8"/>
        <item x="10"/>
        <item x="12"/>
        <item x="13"/>
        <item x="14"/>
        <item x="15"/>
        <item x="17"/>
        <item x="18"/>
        <item x="19"/>
        <item x="20"/>
        <item x="21"/>
        <item x="22"/>
        <item x="24"/>
        <item x="27"/>
        <item x="28"/>
        <item x="60"/>
        <item x="31"/>
        <item x="32"/>
        <item x="33"/>
        <item x="34"/>
        <item x="35"/>
        <item x="36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2"/>
        <item x="63"/>
        <item x="64"/>
        <item x="65"/>
        <item x="66"/>
        <item x="67"/>
        <item x="68"/>
        <item x="70"/>
        <item x="72"/>
        <item x="73"/>
        <item x="74"/>
        <item x="76"/>
        <item x="78"/>
        <item x="79"/>
        <item x="80"/>
        <item m="1" x="108"/>
        <item m="1" x="109"/>
        <item m="1" x="106"/>
        <item m="1" x="110"/>
        <item m="1" x="107"/>
        <item x="89"/>
        <item m="1" x="111"/>
        <item m="1" x="104"/>
        <item m="1" x="105"/>
        <item x="81"/>
        <item x="82"/>
        <item x="83"/>
        <item x="85"/>
        <item x="86"/>
        <item x="88"/>
        <item x="90"/>
        <item x="91"/>
        <item x="92"/>
        <item x="93"/>
        <item x="69"/>
        <item x="94"/>
        <item x="95"/>
        <item x="96"/>
        <item x="97"/>
        <item x="98"/>
        <item x="99"/>
        <item x="100"/>
        <item x="101"/>
        <item x="102"/>
        <item x="103"/>
      </items>
    </pivotField>
    <pivotField axis="axisRow" compact="0" outline="0" showAll="0" defaultSubtotal="0">
      <items count="313">
        <item x="22"/>
        <item x="5"/>
        <item x="196"/>
        <item x="0"/>
        <item x="1"/>
        <item x="2"/>
        <item x="3"/>
        <item x="4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4"/>
        <item x="195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m="1" x="284"/>
        <item m="1" x="285"/>
        <item m="1" x="280"/>
        <item m="1" x="305"/>
        <item m="1" x="286"/>
        <item m="1" x="301"/>
        <item m="1" x="310"/>
        <item m="1" x="279"/>
        <item m="1" x="297"/>
        <item m="1" x="296"/>
        <item m="1" x="304"/>
        <item m="1" x="290"/>
        <item m="1" x="306"/>
        <item m="1" x="282"/>
        <item m="1" x="292"/>
        <item m="1" x="307"/>
        <item m="1" x="281"/>
        <item m="1" x="299"/>
        <item m="1" x="298"/>
        <item m="1" x="293"/>
        <item m="1" x="302"/>
        <item m="1" x="291"/>
        <item m="1" x="287"/>
        <item m="1" x="289"/>
        <item m="1" x="294"/>
        <item m="1" x="312"/>
        <item m="1" x="303"/>
        <item m="1" x="300"/>
        <item m="1" x="311"/>
        <item m="1" x="283"/>
        <item m="1" x="288"/>
        <item m="1" x="309"/>
        <item m="1" x="295"/>
        <item x="226"/>
        <item x="218"/>
        <item x="219"/>
        <item x="220"/>
        <item x="221"/>
        <item x="222"/>
        <item x="223"/>
        <item x="224"/>
        <item x="225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m="1" x="308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190"/>
        <item x="191"/>
        <item x="192"/>
        <item x="193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78"/>
        <item x="79"/>
        <item x="80"/>
      </items>
    </pivotField>
    <pivotField axis="axisRow" compact="0" outline="0" showAll="0" defaultSubtotal="0">
      <items count="37">
        <item x="10"/>
        <item x="6"/>
        <item x="0"/>
        <item x="3"/>
        <item x="1"/>
        <item x="2"/>
        <item x="4"/>
        <item x="5"/>
        <item x="7"/>
        <item x="8"/>
        <item x="9"/>
        <item x="11"/>
        <item x="12"/>
        <item m="1" x="36"/>
        <item x="17"/>
        <item m="1" x="32"/>
        <item m="1" x="35"/>
        <item m="1" x="29"/>
        <item m="1" x="30"/>
        <item m="1" x="28"/>
        <item m="1" x="31"/>
        <item m="1" x="33"/>
        <item x="13"/>
        <item x="14"/>
        <item x="15"/>
        <item x="16"/>
        <item x="18"/>
        <item m="1" x="34"/>
        <item x="19"/>
        <item x="20"/>
        <item x="21"/>
        <item x="22"/>
        <item x="23"/>
        <item x="24"/>
        <item x="25"/>
        <item x="26"/>
        <item x="27"/>
      </items>
    </pivotField>
    <pivotField compact="0" outline="0" showAll="0"/>
    <pivotField compact="0" outline="0" showAll="0"/>
    <pivotField axis="axisRow" compact="0" outline="0" showAll="0" defaultSubtotal="0">
      <items count="5">
        <item x="0"/>
        <item x="1"/>
        <item x="4"/>
        <item x="3"/>
        <item x="2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numFmtId="14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numFmtId="43" outline="0" showAll="0"/>
    <pivotField compact="0" outline="0" showAll="0"/>
  </pivotFields>
  <rowFields count="8">
    <field x="1"/>
    <field x="5"/>
    <field x="7"/>
    <field x="9"/>
    <field x="8"/>
    <field x="6"/>
    <field x="4"/>
    <field x="12"/>
  </rowFields>
  <rowItems count="570">
    <i>
      <x/>
      <x/>
      <x v="6"/>
      <x v="2"/>
      <x v="3"/>
      <x v="1"/>
      <x/>
      <x/>
    </i>
    <i r="1">
      <x v="1"/>
      <x v="6"/>
      <x v="2"/>
      <x v="3"/>
      <x v="2"/>
      <x v="1"/>
      <x/>
    </i>
    <i r="1">
      <x v="2"/>
      <x v="6"/>
      <x v="2"/>
      <x v="3"/>
      <x v="3"/>
      <x v="2"/>
      <x/>
    </i>
    <i r="1">
      <x v="3"/>
      <x v="6"/>
      <x v="2"/>
      <x v="3"/>
      <x v="4"/>
      <x v="3"/>
      <x/>
    </i>
    <i r="1">
      <x v="4"/>
      <x v="6"/>
      <x v="2"/>
      <x v="3"/>
      <x v="5"/>
      <x v="4"/>
      <x/>
    </i>
    <i r="1">
      <x v="5"/>
      <x v="6"/>
      <x v="2"/>
      <x v="3"/>
      <x v="6"/>
      <x v="5"/>
      <x/>
    </i>
    <i r="1">
      <x v="6"/>
      <x v="6"/>
      <x v="2"/>
      <x v="3"/>
      <x v="7"/>
      <x v="6"/>
      <x/>
    </i>
    <i r="2">
      <x v="20"/>
      <x v="2"/>
      <x v="4"/>
      <x v="8"/>
      <x v="7"/>
      <x/>
    </i>
    <i r="1">
      <x v="7"/>
      <x v="6"/>
      <x v="2"/>
      <x v="3"/>
      <x v="9"/>
      <x v="8"/>
      <x/>
    </i>
    <i r="2">
      <x v="20"/>
      <x v="2"/>
      <x v="4"/>
      <x v="10"/>
      <x v="9"/>
      <x/>
    </i>
    <i r="1">
      <x v="8"/>
      <x v="6"/>
      <x v="2"/>
      <x v="3"/>
      <x v="11"/>
      <x v="10"/>
      <x/>
    </i>
    <i r="2">
      <x v="20"/>
      <x v="2"/>
      <x v="4"/>
      <x v="12"/>
      <x v="11"/>
      <x/>
    </i>
    <i r="1">
      <x v="9"/>
      <x v="7"/>
      <x v="2"/>
      <x v="5"/>
      <x v="13"/>
      <x v="12"/>
      <x/>
    </i>
    <i r="2">
      <x v="20"/>
      <x v="2"/>
      <x v="7"/>
      <x v="15"/>
      <x v="14"/>
      <x/>
    </i>
    <i r="2">
      <x v="21"/>
      <x v="2"/>
      <x v="6"/>
      <x v="14"/>
      <x v="13"/>
      <x/>
    </i>
    <i r="1">
      <x v="10"/>
      <x v="4"/>
      <x v="2"/>
      <x v="8"/>
      <x/>
      <x v="16"/>
      <x/>
    </i>
    <i r="4">
      <x v="10"/>
      <x v="17"/>
      <x v="18"/>
      <x/>
    </i>
    <i r="2">
      <x v="10"/>
      <x v="2"/>
      <x v="1"/>
      <x v="16"/>
      <x v="15"/>
      <x/>
    </i>
    <i r="2">
      <x v="14"/>
      <x v="2"/>
      <x v="11"/>
      <x v="18"/>
      <x v="19"/>
      <x/>
    </i>
    <i r="2">
      <x v="18"/>
      <x v="2"/>
      <x v="13"/>
      <x v="20"/>
      <x v="21"/>
      <x/>
    </i>
    <i r="2">
      <x v="22"/>
      <x v="2"/>
      <x v="9"/>
      <x/>
      <x v="17"/>
      <x/>
    </i>
    <i r="2">
      <x v="23"/>
      <x v="2"/>
      <x v="12"/>
      <x v="19"/>
      <x v="20"/>
      <x/>
    </i>
    <i r="2">
      <x v="24"/>
      <x v="2"/>
      <x v="14"/>
      <x/>
      <x v="22"/>
      <x/>
    </i>
    <i r="1">
      <x v="12"/>
      <x v="2"/>
      <x v="2"/>
      <x/>
      <x v="34"/>
      <x v="35"/>
      <x/>
    </i>
    <i r="2">
      <x v="23"/>
      <x v="2"/>
      <x v="12"/>
      <x v="39"/>
      <x v="40"/>
      <x/>
    </i>
    <i r="5">
      <x v="44"/>
      <x v="45"/>
      <x/>
    </i>
    <i r="4">
      <x v="24"/>
      <x v="35"/>
      <x v="36"/>
      <x/>
    </i>
    <i r="5">
      <x v="36"/>
      <x v="37"/>
      <x/>
    </i>
    <i r="4">
      <x v="25"/>
      <x v="37"/>
      <x v="38"/>
      <x/>
    </i>
    <i r="5">
      <x v="38"/>
      <x v="39"/>
      <x/>
    </i>
    <i r="4">
      <x v="26"/>
      <x v="40"/>
      <x v="41"/>
      <x/>
    </i>
    <i r="5">
      <x v="41"/>
      <x v="42"/>
      <x/>
    </i>
    <i r="4">
      <x v="27"/>
      <x v="42"/>
      <x v="43"/>
      <x/>
    </i>
    <i r="5">
      <x v="43"/>
      <x v="44"/>
      <x/>
    </i>
    <i r="2">
      <x v="29"/>
      <x v="2"/>
      <x v="28"/>
      <x v="45"/>
      <x v="46"/>
      <x/>
    </i>
    <i r="1">
      <x v="13"/>
      <x v="4"/>
      <x v="2"/>
      <x v="18"/>
      <x v="53"/>
      <x v="54"/>
      <x/>
    </i>
    <i r="2">
      <x v="14"/>
      <x v="2"/>
      <x v="16"/>
      <x v="52"/>
      <x v="53"/>
      <x/>
    </i>
    <i r="2">
      <x v="17"/>
      <x v="2"/>
      <x v="15"/>
      <x v="51"/>
      <x v="52"/>
      <x/>
    </i>
    <i r="2">
      <x v="18"/>
      <x v="2"/>
      <x v="13"/>
      <x v="58"/>
      <x v="60"/>
      <x/>
    </i>
    <i r="4">
      <x v="31"/>
      <x v="54"/>
      <x v="55"/>
      <x/>
    </i>
    <i r="2">
      <x v="24"/>
      <x v="2"/>
      <x v="20"/>
      <x v="55"/>
      <x v="57"/>
      <x/>
    </i>
    <i r="4">
      <x v="21"/>
      <x v="57"/>
      <x v="59"/>
      <x/>
    </i>
    <i r="4">
      <x v="23"/>
      <x v="56"/>
      <x v="58"/>
      <x/>
    </i>
    <i r="2">
      <x v="30"/>
      <x v="2"/>
      <x v="32"/>
      <x/>
      <x v="56"/>
      <x/>
    </i>
    <i r="1">
      <x v="15"/>
      <x v="6"/>
      <x v="2"/>
      <x v="34"/>
      <x v="61"/>
      <x v="64"/>
      <x v="1"/>
    </i>
    <i r="1">
      <x v="16"/>
      <x v="6"/>
      <x v="2"/>
      <x v="34"/>
      <x v="62"/>
      <x v="65"/>
      <x v="1"/>
    </i>
    <i r="1">
      <x v="17"/>
      <x v="3"/>
      <x v="2"/>
      <x v="36"/>
      <x v="64"/>
      <x v="67"/>
      <x v="4"/>
    </i>
    <i r="2">
      <x v="11"/>
      <x v="2"/>
      <x v="38"/>
      <x v="66"/>
      <x v="69"/>
      <x v="4"/>
    </i>
    <i r="2">
      <x v="15"/>
      <x v="2"/>
      <x v="40"/>
      <x v="68"/>
      <x v="71"/>
      <x v="4"/>
    </i>
    <i r="2">
      <x v="20"/>
      <x v="2"/>
      <x v="39"/>
      <x v="67"/>
      <x v="70"/>
      <x v="4"/>
    </i>
    <i r="2">
      <x v="34"/>
      <x v="2"/>
      <x v="35"/>
      <x v="63"/>
      <x v="66"/>
      <x v="4"/>
    </i>
    <i r="2">
      <x v="35"/>
      <x v="2"/>
      <x v="37"/>
      <x v="65"/>
      <x v="68"/>
      <x v="4"/>
    </i>
    <i r="1">
      <x v="18"/>
      <x v="3"/>
      <x v="2"/>
      <x v="36"/>
      <x v="70"/>
      <x v="74"/>
      <x v="4"/>
    </i>
    <i r="2">
      <x v="11"/>
      <x v="2"/>
      <x v="38"/>
      <x v="73"/>
      <x v="77"/>
      <x v="4"/>
    </i>
    <i r="2">
      <x v="15"/>
      <x v="2"/>
      <x v="40"/>
      <x v="72"/>
      <x v="76"/>
      <x v="4"/>
    </i>
    <i r="2">
      <x v="20"/>
      <x v="2"/>
      <x v="39"/>
      <x v="74"/>
      <x v="78"/>
      <x v="4"/>
    </i>
    <i r="2">
      <x v="34"/>
      <x v="2"/>
      <x v="35"/>
      <x v="69"/>
      <x v="73"/>
      <x v="4"/>
    </i>
    <i r="2">
      <x v="35"/>
      <x v="2"/>
      <x v="37"/>
      <x v="71"/>
      <x v="75"/>
      <x v="4"/>
    </i>
    <i r="1">
      <x v="19"/>
      <x v="7"/>
      <x v="2"/>
      <x v="41"/>
      <x v="75"/>
      <x v="79"/>
      <x/>
    </i>
    <i r="1">
      <x v="20"/>
      <x v="3"/>
      <x v="2"/>
      <x v="43"/>
      <x v="77"/>
      <x v="81"/>
      <x/>
    </i>
    <i r="2">
      <x v="18"/>
      <x v="2"/>
      <x v="8"/>
      <x v="79"/>
      <x v="83"/>
      <x/>
    </i>
    <i r="2">
      <x v="20"/>
      <x v="2"/>
      <x v="39"/>
      <x v="78"/>
      <x v="82"/>
      <x/>
    </i>
    <i r="2">
      <x v="34"/>
      <x v="2"/>
      <x v="42"/>
      <x v="76"/>
      <x v="80"/>
      <x/>
    </i>
    <i r="1">
      <x v="21"/>
      <x v="36"/>
      <x v="2"/>
      <x v="44"/>
      <x v="80"/>
      <x v="84"/>
      <x/>
    </i>
    <i r="2">
      <x v="37"/>
      <x v="2"/>
      <x v="45"/>
      <x v="81"/>
      <x v="85"/>
      <x/>
    </i>
    <i r="4">
      <x v="46"/>
      <x v="82"/>
      <x v="86"/>
      <x/>
    </i>
    <i r="4">
      <x v="47"/>
      <x v="83"/>
      <x v="87"/>
      <x/>
    </i>
    <i r="4">
      <x v="48"/>
      <x v="84"/>
      <x v="88"/>
      <x/>
    </i>
    <i r="1">
      <x v="22"/>
      <x v="1"/>
      <x v="2"/>
      <x v="49"/>
      <x v="85"/>
      <x v="89"/>
      <x/>
    </i>
    <i r="2">
      <x v="3"/>
      <x v="2"/>
      <x v="8"/>
      <x v="90"/>
      <x v="94"/>
      <x/>
    </i>
    <i r="2">
      <x v="13"/>
      <x v="2"/>
      <x v="51"/>
      <x v="87"/>
      <x v="91"/>
      <x/>
    </i>
    <i r="2">
      <x v="18"/>
      <x v="2"/>
      <x v="13"/>
      <x v="89"/>
      <x v="93"/>
      <x/>
    </i>
    <i r="2">
      <x v="20"/>
      <x v="2"/>
      <x v="50"/>
      <x v="86"/>
      <x v="90"/>
      <x/>
    </i>
    <i r="2">
      <x v="35"/>
      <x v="2"/>
      <x v="8"/>
      <x v="88"/>
      <x v="92"/>
      <x/>
    </i>
    <i r="1">
      <x v="23"/>
      <x v="2"/>
      <x v="2"/>
      <x/>
      <x v="91"/>
      <x v="95"/>
      <x/>
    </i>
    <i r="2">
      <x v="23"/>
      <x v="2"/>
      <x v="12"/>
      <x v="94"/>
      <x v="98"/>
      <x/>
    </i>
    <i r="4">
      <x v="25"/>
      <x v="99"/>
      <x v="106"/>
      <x/>
    </i>
    <i r="5">
      <x v="100"/>
      <x v="107"/>
      <x/>
    </i>
    <i r="4">
      <x v="26"/>
      <x v="95"/>
      <x v="99"/>
      <x/>
    </i>
    <i r="5">
      <x v="96"/>
      <x v="100"/>
      <x/>
    </i>
    <i r="4">
      <x v="52"/>
      <x/>
      <x v="101"/>
      <x/>
    </i>
    <i r="6">
      <x v="104"/>
      <x/>
    </i>
    <i r="2">
      <x v="29"/>
      <x v="2"/>
      <x v="28"/>
      <x v="93"/>
      <x v="97"/>
      <x/>
    </i>
    <i r="1">
      <x v="24"/>
      <x v="39"/>
      <x v="2"/>
      <x v="55"/>
      <x v="101"/>
      <x v="108"/>
      <x/>
    </i>
    <i r="1">
      <x v="25"/>
      <x v="3"/>
      <x v="2"/>
      <x v="57"/>
      <x v="104"/>
      <x v="111"/>
      <x v="1"/>
    </i>
    <i r="2">
      <x v="15"/>
      <x v="2"/>
      <x v="58"/>
      <x v="105"/>
      <x v="112"/>
      <x v="1"/>
    </i>
    <i r="2">
      <x v="18"/>
      <x v="2"/>
      <x v="63"/>
      <x v="111"/>
      <x v="118"/>
      <x v="1"/>
    </i>
    <i r="2">
      <x v="20"/>
      <x v="2"/>
      <x v="39"/>
      <x v="107"/>
      <x v="114"/>
      <x v="1"/>
    </i>
    <i r="2">
      <x v="27"/>
      <x v="2"/>
      <x v="60"/>
      <x v="108"/>
      <x v="115"/>
      <x v="1"/>
    </i>
    <i r="2">
      <x v="33"/>
      <x v="2"/>
      <x v="62"/>
      <x v="110"/>
      <x v="117"/>
      <x v="1"/>
    </i>
    <i r="2">
      <x v="40"/>
      <x v="2"/>
      <x v="56"/>
      <x v="102"/>
      <x v="109"/>
      <x v="1"/>
    </i>
    <i r="2">
      <x v="41"/>
      <x v="2"/>
      <x v="56"/>
      <x v="103"/>
      <x v="110"/>
      <x v="1"/>
    </i>
    <i r="2">
      <x v="42"/>
      <x v="2"/>
      <x v="59"/>
      <x v="106"/>
      <x v="113"/>
      <x v="1"/>
    </i>
    <i r="2">
      <x v="43"/>
      <x v="2"/>
      <x v="61"/>
      <x v="109"/>
      <x v="116"/>
      <x v="1"/>
    </i>
    <i r="2">
      <x v="44"/>
      <x v="2"/>
      <x v="64"/>
      <x/>
      <x v="119"/>
      <x v="1"/>
    </i>
    <i r="1">
      <x v="26"/>
      <x v="6"/>
      <x v="2"/>
      <x v="34"/>
      <x v="112"/>
      <x v="120"/>
      <x/>
    </i>
    <i r="1">
      <x v="27"/>
      <x v="6"/>
      <x v="2"/>
      <x v="34"/>
      <x v="113"/>
      <x v="121"/>
      <x/>
    </i>
    <i r="1">
      <x v="28"/>
      <x v="6"/>
      <x v="2"/>
      <x v="34"/>
      <x v="114"/>
      <x v="122"/>
      <x/>
    </i>
    <i r="1">
      <x v="29"/>
      <x v="6"/>
      <x v="2"/>
      <x v="34"/>
      <x v="115"/>
      <x v="123"/>
      <x/>
    </i>
    <i r="1">
      <x v="30"/>
      <x v="36"/>
      <x v="2"/>
      <x v="65"/>
      <x v="116"/>
      <x v="124"/>
      <x/>
    </i>
    <i r="2">
      <x v="37"/>
      <x v="2"/>
      <x v="67"/>
      <x v="118"/>
      <x v="126"/>
      <x v="3"/>
    </i>
    <i r="4">
      <x v="68"/>
      <x v="119"/>
      <x v="127"/>
      <x v="3"/>
    </i>
    <i r="4">
      <x v="69"/>
      <x v="120"/>
      <x v="128"/>
      <x v="3"/>
    </i>
    <i r="1">
      <x v="31"/>
      <x v="4"/>
      <x v="2"/>
      <x v="18"/>
      <x v="124"/>
      <x v="132"/>
      <x/>
    </i>
    <i r="5">
      <x v="125"/>
      <x v="133"/>
      <x/>
    </i>
    <i r="5">
      <x v="130"/>
      <x v="138"/>
      <x/>
    </i>
    <i r="5">
      <x v="131"/>
      <x v="139"/>
      <x/>
    </i>
    <i r="2">
      <x v="14"/>
      <x v="2"/>
      <x v="71"/>
      <x v="126"/>
      <x v="134"/>
      <x/>
    </i>
    <i r="2">
      <x v="17"/>
      <x v="2"/>
      <x v="70"/>
      <x v="121"/>
      <x v="129"/>
      <x/>
    </i>
    <i r="2">
      <x v="22"/>
      <x v="2"/>
      <x v="9"/>
      <x v="127"/>
      <x v="135"/>
      <x/>
    </i>
    <i r="2">
      <x v="24"/>
      <x v="2"/>
      <x v="20"/>
      <x v="128"/>
      <x v="136"/>
      <x/>
    </i>
    <i r="2">
      <x v="25"/>
      <x v="2"/>
      <x v="16"/>
      <x v="122"/>
      <x v="130"/>
      <x/>
    </i>
    <i r="2">
      <x v="26"/>
      <x v="2"/>
      <x v="17"/>
      <x v="123"/>
      <x v="131"/>
      <x/>
    </i>
    <i r="2">
      <x v="27"/>
      <x v="2"/>
      <x v="19"/>
      <x v="129"/>
      <x v="137"/>
      <x/>
    </i>
    <i r="2">
      <x v="33"/>
      <x v="2"/>
      <x v="72"/>
      <x v="132"/>
      <x v="140"/>
      <x/>
    </i>
    <i r="2">
      <x v="45"/>
      <x v="2"/>
      <x v="8"/>
      <x/>
      <x v="141"/>
      <x/>
    </i>
    <i r="1">
      <x v="32"/>
      <x v="3"/>
      <x v="2"/>
      <x v="43"/>
      <x v="137"/>
      <x v="146"/>
      <x/>
    </i>
    <i r="2">
      <x v="14"/>
      <x v="2"/>
      <x v="8"/>
      <x v="134"/>
      <x v="143"/>
      <x/>
    </i>
    <i r="2">
      <x v="18"/>
      <x v="2"/>
      <x v="8"/>
      <x v="136"/>
      <x v="145"/>
      <x/>
    </i>
    <i r="2">
      <x v="20"/>
      <x v="2"/>
      <x v="39"/>
      <x v="135"/>
      <x v="144"/>
      <x/>
    </i>
    <i r="2">
      <x v="46"/>
      <x v="2"/>
      <x v="73"/>
      <x v="133"/>
      <x v="142"/>
      <x/>
    </i>
    <i r="1">
      <x v="33"/>
      <x v="36"/>
      <x v="2"/>
      <x v="74"/>
      <x v="138"/>
      <x v="147"/>
      <x/>
    </i>
    <i r="2">
      <x v="37"/>
      <x v="2"/>
      <x v="8"/>
      <x v="139"/>
      <x v="148"/>
      <x/>
    </i>
    <i r="5">
      <x v="140"/>
      <x v="149"/>
      <x/>
    </i>
    <i r="5">
      <x v="141"/>
      <x v="150"/>
      <x/>
    </i>
    <i r="1">
      <x v="34"/>
      <x v="47"/>
      <x v="2"/>
      <x v="75"/>
      <x v="142"/>
      <x v="151"/>
      <x/>
    </i>
    <i r="1">
      <x v="35"/>
      <x v="17"/>
      <x v="2"/>
      <x v="76"/>
      <x v="143"/>
      <x v="152"/>
      <x/>
    </i>
    <i r="2">
      <x v="28"/>
      <x v="2"/>
      <x v="77"/>
      <x v="144"/>
      <x v="153"/>
      <x/>
    </i>
    <i r="1">
      <x v="36"/>
      <x v="16"/>
      <x v="2"/>
      <x v="78"/>
      <x/>
      <x v="154"/>
      <x/>
    </i>
    <i r="1">
      <x v="171"/>
      <x v="102"/>
      <x v="29"/>
      <x v="289"/>
      <x v="481"/>
      <x v="595"/>
      <x/>
    </i>
    <i r="1">
      <x v="172"/>
      <x v="55"/>
      <x v="29"/>
      <x v="290"/>
      <x v="482"/>
      <x v="596"/>
      <x/>
    </i>
    <i r="1">
      <x v="176"/>
      <x v="4"/>
      <x v="11"/>
      <x v="297"/>
      <x v="486"/>
      <x v="600"/>
      <x/>
    </i>
    <i r="4">
      <x v="298"/>
      <x v="487"/>
      <x v="601"/>
      <x/>
    </i>
    <i r="4">
      <x v="300"/>
      <x v="489"/>
      <x v="603"/>
      <x/>
    </i>
    <i r="5">
      <x v="490"/>
      <x v="604"/>
      <x/>
    </i>
    <i r="4">
      <x v="301"/>
      <x v="491"/>
      <x v="605"/>
      <x/>
    </i>
    <i r="5">
      <x v="492"/>
      <x v="606"/>
      <x/>
    </i>
    <i r="4">
      <x v="302"/>
      <x v="493"/>
      <x v="607"/>
      <x/>
    </i>
    <i r="5">
      <x v="494"/>
      <x v="608"/>
      <x/>
    </i>
    <i r="2">
      <x v="13"/>
      <x v="29"/>
      <x v="296"/>
      <x v="485"/>
      <x v="599"/>
      <x/>
    </i>
    <i r="2">
      <x v="33"/>
      <x v="29"/>
      <x v="305"/>
      <x v="497"/>
      <x v="612"/>
      <x/>
    </i>
    <i r="2">
      <x v="49"/>
      <x v="31"/>
      <x v="306"/>
      <x v="498"/>
      <x v="613"/>
      <x/>
    </i>
    <i r="2">
      <x v="105"/>
      <x v="29"/>
      <x v="296"/>
      <x v="484"/>
      <x v="598"/>
      <x/>
    </i>
    <i r="2">
      <x v="106"/>
      <x v="31"/>
      <x v="299"/>
      <x v="488"/>
      <x v="602"/>
      <x/>
    </i>
    <i r="2">
      <x v="107"/>
      <x v="32"/>
      <x v="303"/>
      <x v="495"/>
      <x v="609"/>
      <x/>
    </i>
    <i r="5">
      <x v="496"/>
      <x v="610"/>
      <x/>
    </i>
    <i r="3">
      <x v="33"/>
      <x v="304"/>
      <x v="484"/>
      <x v="611"/>
      <x/>
    </i>
    <i r="2">
      <x v="108"/>
      <x v="34"/>
      <x v="307"/>
      <x v="499"/>
      <x v="614"/>
      <x/>
    </i>
    <i r="2">
      <x v="109"/>
      <x v="35"/>
      <x v="308"/>
      <x v="500"/>
      <x v="615"/>
      <x/>
    </i>
    <i r="2">
      <x v="110"/>
      <x v="35"/>
      <x v="308"/>
      <x v="501"/>
      <x v="616"/>
      <x/>
    </i>
    <i r="2">
      <x v="111"/>
      <x v="36"/>
      <x v="309"/>
      <x v="502"/>
      <x v="617"/>
      <x/>
    </i>
    <i r="1">
      <x v="178"/>
      <x v="16"/>
      <x v="2"/>
      <x v="66"/>
      <x v="117"/>
      <x v="125"/>
      <x/>
    </i>
    <i r="1">
      <x v="179"/>
      <x v="2"/>
      <x v="2"/>
      <x v="310"/>
      <x/>
      <x v="155"/>
      <x/>
    </i>
    <i r="1">
      <x v="180"/>
      <x v="2"/>
      <x v="2"/>
      <x v="310"/>
      <x/>
      <x v="155"/>
      <x/>
    </i>
    <i r="1">
      <x v="181"/>
      <x v="10"/>
      <x v="2"/>
      <x v="311"/>
      <x/>
      <x v="155"/>
      <x/>
    </i>
    <i r="1">
      <x v="182"/>
      <x v="10"/>
      <x v="2"/>
      <x v="312"/>
      <x/>
      <x v="155"/>
      <x/>
    </i>
    <i r="1">
      <x v="183"/>
      <x v="48"/>
      <x v="2"/>
      <x v="53"/>
      <x/>
      <x v="618"/>
      <x/>
    </i>
    <i>
      <x v="1"/>
      <x v="37"/>
      <x v="70"/>
      <x v="4"/>
      <x v="184"/>
      <x v="371"/>
      <x v="395"/>
      <x v="4"/>
    </i>
    <i r="5">
      <x v="372"/>
      <x v="396"/>
      <x v="4"/>
    </i>
    <i r="5">
      <x v="373"/>
      <x v="397"/>
      <x v="4"/>
    </i>
    <i r="2">
      <x v="71"/>
      <x v="4"/>
      <x v="185"/>
      <x v="374"/>
      <x v="398"/>
      <x/>
    </i>
    <i r="2">
      <x v="72"/>
      <x v="4"/>
      <x v="186"/>
      <x v="375"/>
      <x v="155"/>
      <x/>
    </i>
    <i r="5">
      <x v="376"/>
      <x v="155"/>
      <x/>
    </i>
    <i r="1">
      <x v="38"/>
      <x v="49"/>
      <x v="4"/>
      <x v="79"/>
      <x/>
      <x v="156"/>
      <x v="3"/>
    </i>
    <i r="1">
      <x v="39"/>
      <x v="50"/>
      <x v="4"/>
      <x v="80"/>
      <x v="145"/>
      <x v="157"/>
      <x/>
    </i>
    <i r="2">
      <x v="51"/>
      <x v="4"/>
      <x v="80"/>
      <x v="146"/>
      <x v="158"/>
      <x/>
    </i>
    <i r="2">
      <x v="52"/>
      <x v="4"/>
      <x v="81"/>
      <x v="147"/>
      <x v="159"/>
      <x/>
    </i>
    <i r="1">
      <x v="40"/>
      <x v="50"/>
      <x v="4"/>
      <x v="80"/>
      <x v="148"/>
      <x v="160"/>
      <x/>
    </i>
    <i r="2">
      <x v="53"/>
      <x v="4"/>
      <x v="82"/>
      <x v="149"/>
      <x v="161"/>
      <x/>
    </i>
    <i r="1">
      <x v="41"/>
      <x v="50"/>
      <x v="4"/>
      <x v="80"/>
      <x v="150"/>
      <x v="162"/>
      <x/>
    </i>
    <i r="2">
      <x v="53"/>
      <x v="4"/>
      <x v="82"/>
      <x v="151"/>
      <x v="163"/>
      <x/>
    </i>
    <i r="1">
      <x v="42"/>
      <x v="50"/>
      <x v="4"/>
      <x v="80"/>
      <x v="152"/>
      <x v="164"/>
      <x/>
    </i>
    <i r="2">
      <x v="51"/>
      <x v="4"/>
      <x v="8"/>
      <x v="153"/>
      <x v="165"/>
      <x/>
    </i>
    <i r="2">
      <x v="53"/>
      <x v="4"/>
      <x v="82"/>
      <x v="154"/>
      <x v="166"/>
      <x/>
    </i>
    <i r="1">
      <x v="43"/>
      <x v="50"/>
      <x v="4"/>
      <x v="80"/>
      <x v="155"/>
      <x v="167"/>
      <x/>
    </i>
    <i r="2">
      <x v="53"/>
      <x v="4"/>
      <x v="82"/>
      <x v="156"/>
      <x v="168"/>
      <x/>
    </i>
    <i r="1">
      <x v="44"/>
      <x v="50"/>
      <x v="4"/>
      <x v="80"/>
      <x v="157"/>
      <x v="169"/>
      <x/>
    </i>
    <i r="2">
      <x v="54"/>
      <x v="4"/>
      <x v="8"/>
      <x v="158"/>
      <x v="170"/>
      <x/>
    </i>
    <i r="1">
      <x v="45"/>
      <x v="50"/>
      <x v="4"/>
      <x v="80"/>
      <x v="159"/>
      <x v="171"/>
      <x/>
    </i>
    <i r="2">
      <x v="51"/>
      <x v="4"/>
      <x v="80"/>
      <x v="161"/>
      <x v="173"/>
      <x/>
    </i>
    <i r="2">
      <x v="53"/>
      <x v="4"/>
      <x v="82"/>
      <x v="162"/>
      <x v="174"/>
      <x/>
    </i>
    <i r="2">
      <x v="54"/>
      <x v="4"/>
      <x v="8"/>
      <x v="160"/>
      <x v="172"/>
      <x/>
    </i>
    <i r="1">
      <x v="46"/>
      <x v="50"/>
      <x v="4"/>
      <x v="80"/>
      <x v="163"/>
      <x v="175"/>
      <x/>
    </i>
    <i r="2">
      <x v="51"/>
      <x v="4"/>
      <x v="80"/>
      <x v="164"/>
      <x v="176"/>
      <x/>
    </i>
    <i r="2">
      <x v="53"/>
      <x v="4"/>
      <x v="82"/>
      <x v="165"/>
      <x v="177"/>
      <x/>
    </i>
    <i r="1">
      <x v="47"/>
      <x v="50"/>
      <x v="4"/>
      <x v="80"/>
      <x v="166"/>
      <x v="178"/>
      <x/>
    </i>
    <i r="2">
      <x v="51"/>
      <x v="4"/>
      <x v="80"/>
      <x v="167"/>
      <x v="179"/>
      <x/>
    </i>
    <i r="1">
      <x v="48"/>
      <x v="50"/>
      <x v="4"/>
      <x v="80"/>
      <x v="168"/>
      <x v="180"/>
      <x/>
    </i>
    <i r="2">
      <x v="53"/>
      <x v="4"/>
      <x v="82"/>
      <x v="170"/>
      <x v="182"/>
      <x/>
    </i>
    <i r="2">
      <x v="54"/>
      <x v="4"/>
      <x v="8"/>
      <x v="169"/>
      <x v="181"/>
      <x/>
    </i>
    <i r="1">
      <x v="49"/>
      <x v="50"/>
      <x v="4"/>
      <x v="80"/>
      <x v="171"/>
      <x v="183"/>
      <x/>
    </i>
    <i r="2">
      <x v="51"/>
      <x v="4"/>
      <x v="80"/>
      <x v="172"/>
      <x v="184"/>
      <x/>
    </i>
    <i r="5">
      <x v="173"/>
      <x v="185"/>
      <x/>
    </i>
    <i r="1">
      <x v="50"/>
      <x v="50"/>
      <x v="4"/>
      <x v="80"/>
      <x v="174"/>
      <x v="186"/>
      <x/>
    </i>
    <i r="2">
      <x v="51"/>
      <x v="4"/>
      <x v="80"/>
      <x v="175"/>
      <x v="187"/>
      <x/>
    </i>
    <i r="5">
      <x v="176"/>
      <x v="188"/>
      <x/>
    </i>
    <i r="2">
      <x v="53"/>
      <x v="4"/>
      <x v="82"/>
      <x v="177"/>
      <x v="189"/>
      <x/>
    </i>
    <i r="1">
      <x v="51"/>
      <x v="50"/>
      <x v="4"/>
      <x v="80"/>
      <x/>
      <x v="190"/>
      <x/>
    </i>
    <i r="1">
      <x v="52"/>
      <x v="36"/>
      <x v="4"/>
      <x v="83"/>
      <x v="178"/>
      <x v="191"/>
      <x v="4"/>
    </i>
    <i r="2">
      <x v="37"/>
      <x v="4"/>
      <x v="84"/>
      <x v="179"/>
      <x v="192"/>
      <x v="4"/>
    </i>
    <i r="4">
      <x v="85"/>
      <x v="180"/>
      <x v="193"/>
      <x v="4"/>
    </i>
    <i r="5">
      <x v="183"/>
      <x v="197"/>
      <x v="4"/>
    </i>
    <i r="4">
      <x v="86"/>
      <x/>
      <x v="194"/>
      <x v="4"/>
    </i>
    <i r="4">
      <x v="87"/>
      <x v="181"/>
      <x v="195"/>
      <x v="4"/>
    </i>
    <i r="4">
      <x v="88"/>
      <x v="182"/>
      <x v="196"/>
      <x v="4"/>
    </i>
    <i r="1">
      <x v="53"/>
      <x v="55"/>
      <x v="4"/>
      <x v="89"/>
      <x v="184"/>
      <x v="198"/>
      <x/>
    </i>
    <i r="2">
      <x v="56"/>
      <x v="4"/>
      <x v="90"/>
      <x v="185"/>
      <x v="199"/>
      <x/>
    </i>
    <i r="2">
      <x v="57"/>
      <x v="4"/>
      <x v="91"/>
      <x v="186"/>
      <x v="200"/>
      <x/>
    </i>
    <i r="4">
      <x v="93"/>
      <x v="188"/>
      <x v="202"/>
      <x/>
    </i>
    <i r="2">
      <x v="58"/>
      <x v="4"/>
      <x v="92"/>
      <x v="187"/>
      <x v="201"/>
      <x/>
    </i>
    <i r="2">
      <x v="59"/>
      <x v="4"/>
      <x v="8"/>
      <x v="189"/>
      <x v="203"/>
      <x/>
    </i>
    <i r="1">
      <x v="54"/>
      <x v="55"/>
      <x v="4"/>
      <x v="94"/>
      <x v="190"/>
      <x v="204"/>
      <x/>
    </i>
    <i r="2">
      <x v="56"/>
      <x v="4"/>
      <x v="95"/>
      <x v="192"/>
      <x v="206"/>
      <x/>
    </i>
    <i r="2">
      <x v="57"/>
      <x v="4"/>
      <x v="91"/>
      <x v="191"/>
      <x v="205"/>
      <x/>
    </i>
    <i r="4">
      <x v="93"/>
      <x v="193"/>
      <x v="207"/>
      <x/>
    </i>
    <i r="2">
      <x v="59"/>
      <x v="4"/>
      <x v="8"/>
      <x v="194"/>
      <x v="208"/>
      <x/>
    </i>
    <i r="1">
      <x v="55"/>
      <x v="27"/>
      <x v="4"/>
      <x v="96"/>
      <x/>
      <x v="210"/>
      <x/>
    </i>
    <i r="2">
      <x v="55"/>
      <x v="4"/>
      <x v="94"/>
      <x v="195"/>
      <x v="209"/>
      <x/>
    </i>
    <i r="2">
      <x v="56"/>
      <x v="4"/>
      <x v="95"/>
      <x v="196"/>
      <x v="211"/>
      <x/>
    </i>
    <i r="2">
      <x v="57"/>
      <x v="4"/>
      <x v="93"/>
      <x v="197"/>
      <x v="212"/>
      <x/>
    </i>
    <i r="2">
      <x v="59"/>
      <x v="4"/>
      <x v="8"/>
      <x v="198"/>
      <x v="213"/>
      <x/>
    </i>
    <i r="1">
      <x v="56"/>
      <x v="18"/>
      <x v="4"/>
      <x v="98"/>
      <x v="200"/>
      <x v="215"/>
      <x v="4"/>
    </i>
    <i r="2">
      <x v="36"/>
      <x v="4"/>
      <x v="99"/>
      <x v="201"/>
      <x v="216"/>
      <x v="4"/>
    </i>
    <i r="2">
      <x v="37"/>
      <x v="4"/>
      <x v="97"/>
      <x v="199"/>
      <x v="214"/>
      <x v="4"/>
    </i>
    <i r="4">
      <x v="100"/>
      <x v="202"/>
      <x v="217"/>
      <x v="4"/>
    </i>
    <i r="4">
      <x v="101"/>
      <x v="203"/>
      <x v="218"/>
      <x v="4"/>
    </i>
    <i r="1">
      <x v="57"/>
      <x v="50"/>
      <x v="4"/>
      <x v="102"/>
      <x v="204"/>
      <x v="219"/>
      <x/>
    </i>
    <i r="2">
      <x v="53"/>
      <x v="4"/>
      <x v="104"/>
      <x v="206"/>
      <x v="221"/>
      <x/>
    </i>
    <i r="2">
      <x v="54"/>
      <x v="4"/>
      <x v="105"/>
      <x v="207"/>
      <x v="222"/>
      <x/>
    </i>
    <i r="2">
      <x v="60"/>
      <x v="4"/>
      <x v="103"/>
      <x v="205"/>
      <x v="220"/>
      <x/>
    </i>
    <i r="1">
      <x v="58"/>
      <x v="27"/>
      <x v="4"/>
      <x v="107"/>
      <x v="209"/>
      <x v="224"/>
      <x v="4"/>
    </i>
    <i r="2">
      <x v="37"/>
      <x v="4"/>
      <x v="108"/>
      <x v="210"/>
      <x v="225"/>
      <x v="4"/>
    </i>
    <i r="4">
      <x v="109"/>
      <x v="211"/>
      <x v="226"/>
      <x v="4"/>
    </i>
    <i r="4">
      <x v="110"/>
      <x v="212"/>
      <x v="227"/>
      <x v="4"/>
    </i>
    <i r="2">
      <x v="61"/>
      <x v="4"/>
      <x v="106"/>
      <x v="208"/>
      <x v="223"/>
      <x v="4"/>
    </i>
    <i r="1">
      <x v="59"/>
      <x v="62"/>
      <x v="4"/>
      <x v="111"/>
      <x v="213"/>
      <x v="228"/>
      <x/>
    </i>
    <i r="2">
      <x v="63"/>
      <x v="4"/>
      <x v="112"/>
      <x/>
      <x v="229"/>
      <x/>
    </i>
    <i r="1">
      <x v="60"/>
      <x v="56"/>
      <x v="4"/>
      <x v="113"/>
      <x v="215"/>
      <x v="231"/>
      <x/>
    </i>
    <i r="2">
      <x v="62"/>
      <x v="4"/>
      <x v="111"/>
      <x v="214"/>
      <x v="230"/>
      <x/>
    </i>
    <i r="2">
      <x v="63"/>
      <x v="4"/>
      <x v="112"/>
      <x/>
      <x v="232"/>
      <x/>
    </i>
    <i r="1">
      <x v="61"/>
      <x v="27"/>
      <x v="4"/>
      <x v="107"/>
      <x v="220"/>
      <x v="237"/>
      <x v="4"/>
    </i>
    <i r="2">
      <x v="37"/>
      <x v="4"/>
      <x v="110"/>
      <x v="218"/>
      <x v="235"/>
      <x v="4"/>
    </i>
    <i r="4">
      <x v="115"/>
      <x v="217"/>
      <x v="234"/>
      <x v="4"/>
    </i>
    <i r="4">
      <x v="116"/>
      <x v="219"/>
      <x v="236"/>
      <x v="4"/>
    </i>
    <i r="2">
      <x v="61"/>
      <x v="4"/>
      <x v="114"/>
      <x v="216"/>
      <x v="233"/>
      <x v="4"/>
    </i>
    <i r="2">
      <x v="64"/>
      <x v="4"/>
      <x v="117"/>
      <x v="221"/>
      <x v="238"/>
      <x v="4"/>
    </i>
    <i r="2">
      <x v="65"/>
      <x v="4"/>
      <x v="118"/>
      <x v="222"/>
      <x v="239"/>
      <x v="4"/>
    </i>
    <i r="1">
      <x v="62"/>
      <x v="27"/>
      <x v="4"/>
      <x v="107"/>
      <x v="225"/>
      <x v="242"/>
      <x v="4"/>
    </i>
    <i r="2">
      <x v="37"/>
      <x v="4"/>
      <x v="110"/>
      <x v="223"/>
      <x v="240"/>
      <x v="4"/>
    </i>
    <i r="4">
      <x v="115"/>
      <x v="229"/>
      <x v="246"/>
      <x v="4"/>
    </i>
    <i r="4">
      <x v="116"/>
      <x v="224"/>
      <x v="241"/>
      <x v="4"/>
    </i>
    <i r="4">
      <x v="119"/>
      <x v="230"/>
      <x v="247"/>
      <x v="4"/>
    </i>
    <i r="2">
      <x v="61"/>
      <x v="4"/>
      <x v="106"/>
      <x v="228"/>
      <x v="245"/>
      <x v="4"/>
    </i>
    <i r="2">
      <x v="64"/>
      <x v="4"/>
      <x v="117"/>
      <x v="226"/>
      <x v="243"/>
      <x v="4"/>
    </i>
    <i r="2">
      <x v="65"/>
      <x v="4"/>
      <x v="118"/>
      <x v="227"/>
      <x v="244"/>
      <x v="4"/>
    </i>
    <i r="1">
      <x v="63"/>
      <x v="36"/>
      <x v="4"/>
      <x v="122"/>
      <x v="233"/>
      <x v="250"/>
      <x v="4"/>
    </i>
    <i r="2">
      <x v="37"/>
      <x v="4"/>
      <x v="120"/>
      <x v="231"/>
      <x v="248"/>
      <x v="4"/>
    </i>
    <i r="4">
      <x v="121"/>
      <x v="232"/>
      <x v="249"/>
      <x v="4"/>
    </i>
    <i r="1">
      <x v="64"/>
      <x v="36"/>
      <x v="4"/>
      <x v="122"/>
      <x v="234"/>
      <x v="251"/>
      <x v="4"/>
    </i>
    <i r="2">
      <x v="37"/>
      <x v="4"/>
      <x v="123"/>
      <x v="235"/>
      <x v="252"/>
      <x v="4"/>
    </i>
    <i r="1">
      <x v="65"/>
      <x v="27"/>
      <x v="4"/>
      <x v="107"/>
      <x v="240"/>
      <x v="257"/>
      <x v="4"/>
    </i>
    <i r="2">
      <x v="37"/>
      <x v="4"/>
      <x v="110"/>
      <x v="239"/>
      <x v="256"/>
      <x v="4"/>
    </i>
    <i r="4">
      <x v="115"/>
      <x v="238"/>
      <x v="255"/>
      <x v="4"/>
    </i>
    <i r="4">
      <x v="116"/>
      <x v="237"/>
      <x v="254"/>
      <x v="4"/>
    </i>
    <i r="2">
      <x v="61"/>
      <x v="4"/>
      <x v="114"/>
      <x v="236"/>
      <x v="253"/>
      <x v="4"/>
    </i>
    <i r="1">
      <x v="66"/>
      <x v="27"/>
      <x v="4"/>
      <x v="107"/>
      <x v="248"/>
      <x v="265"/>
      <x v="4"/>
    </i>
    <i r="2">
      <x v="37"/>
      <x v="4"/>
      <x v="110"/>
      <x v="242"/>
      <x v="259"/>
      <x v="4"/>
    </i>
    <i r="4">
      <x v="121"/>
      <x v="244"/>
      <x v="261"/>
      <x v="4"/>
    </i>
    <i r="4">
      <x v="124"/>
      <x v="243"/>
      <x v="260"/>
      <x v="4"/>
    </i>
    <i r="2">
      <x v="61"/>
      <x v="4"/>
      <x v="106"/>
      <x v="241"/>
      <x v="258"/>
      <x v="4"/>
    </i>
    <i r="2">
      <x v="65"/>
      <x v="4"/>
      <x v="126"/>
      <x v="246"/>
      <x v="263"/>
      <x v="4"/>
    </i>
    <i r="4">
      <x v="127"/>
      <x v="247"/>
      <x v="264"/>
      <x v="4"/>
    </i>
    <i r="2">
      <x v="66"/>
      <x v="4"/>
      <x v="125"/>
      <x v="245"/>
      <x v="262"/>
      <x v="4"/>
    </i>
    <i r="1">
      <x v="67"/>
      <x v="36"/>
      <x v="4"/>
      <x v="99"/>
      <x v="249"/>
      <x v="266"/>
      <x v="4"/>
    </i>
    <i r="2">
      <x v="37"/>
      <x v="4"/>
      <x v="128"/>
      <x v="250"/>
      <x v="267"/>
      <x v="4"/>
    </i>
    <i r="4">
      <x v="129"/>
      <x v="251"/>
      <x v="268"/>
      <x v="4"/>
    </i>
    <i r="1">
      <x v="68"/>
      <x v="27"/>
      <x v="4"/>
      <x v="107"/>
      <x v="253"/>
      <x v="270"/>
      <x v="4"/>
    </i>
    <i r="2">
      <x v="36"/>
      <x v="4"/>
      <x v="130"/>
      <x v="252"/>
      <x v="269"/>
      <x v="4"/>
    </i>
    <i r="2">
      <x v="37"/>
      <x v="4"/>
      <x v="108"/>
      <x v="255"/>
      <x v="272"/>
      <x v="4"/>
    </i>
    <i r="4">
      <x v="109"/>
      <x v="254"/>
      <x v="271"/>
      <x v="4"/>
    </i>
    <i r="4">
      <x v="110"/>
      <x v="256"/>
      <x v="273"/>
      <x v="4"/>
    </i>
    <i r="2">
      <x v="65"/>
      <x v="4"/>
      <x v="126"/>
      <x v="258"/>
      <x v="275"/>
      <x v="4"/>
    </i>
    <i r="4">
      <x v="127"/>
      <x v="259"/>
      <x v="276"/>
      <x v="4"/>
    </i>
    <i r="2">
      <x v="66"/>
      <x v="4"/>
      <x v="125"/>
      <x v="257"/>
      <x v="274"/>
      <x v="4"/>
    </i>
    <i r="1">
      <x v="69"/>
      <x v="56"/>
      <x v="4"/>
      <x v="113"/>
      <x v="261"/>
      <x v="278"/>
      <x/>
    </i>
    <i r="2">
      <x v="62"/>
      <x v="4"/>
      <x v="111"/>
      <x v="260"/>
      <x v="277"/>
      <x/>
    </i>
    <i r="2">
      <x v="63"/>
      <x v="4"/>
      <x v="112"/>
      <x/>
      <x v="279"/>
      <x/>
    </i>
    <i r="1">
      <x v="70"/>
      <x v="50"/>
      <x v="4"/>
      <x v="102"/>
      <x v="262"/>
      <x v="280"/>
      <x/>
    </i>
    <i r="2">
      <x v="51"/>
      <x v="4"/>
      <x v="131"/>
      <x v="263"/>
      <x v="281"/>
      <x/>
    </i>
    <i r="1">
      <x v="71"/>
      <x v="50"/>
      <x v="4"/>
      <x v="102"/>
      <x v="265"/>
      <x v="283"/>
      <x/>
    </i>
    <i r="2">
      <x v="51"/>
      <x v="4"/>
      <x v="131"/>
      <x v="266"/>
      <x v="284"/>
      <x/>
    </i>
    <i r="2">
      <x v="53"/>
      <x v="4"/>
      <x v="82"/>
      <x v="264"/>
      <x v="282"/>
      <x/>
    </i>
    <i r="1">
      <x v="72"/>
      <x v="50"/>
      <x v="4"/>
      <x v="102"/>
      <x v="267"/>
      <x v="285"/>
      <x/>
    </i>
    <i r="2">
      <x v="53"/>
      <x v="4"/>
      <x v="104"/>
      <x v="268"/>
      <x v="286"/>
      <x/>
    </i>
    <i r="2">
      <x v="54"/>
      <x v="4"/>
      <x v="8"/>
      <x v="269"/>
      <x v="287"/>
      <x/>
    </i>
    <i r="1">
      <x v="73"/>
      <x v="50"/>
      <x v="4"/>
      <x v="102"/>
      <x v="270"/>
      <x v="288"/>
      <x/>
    </i>
    <i r="2">
      <x v="53"/>
      <x v="4"/>
      <x v="104"/>
      <x v="271"/>
      <x v="289"/>
      <x/>
    </i>
    <i r="1">
      <x v="74"/>
      <x v="36"/>
      <x v="4"/>
      <x v="83"/>
      <x v="272"/>
      <x v="290"/>
      <x v="4"/>
    </i>
    <i r="2">
      <x v="37"/>
      <x v="4"/>
      <x v="87"/>
      <x v="273"/>
      <x v="291"/>
      <x v="4"/>
    </i>
    <i r="1">
      <x v="75"/>
      <x v="36"/>
      <x v="4"/>
      <x v="132"/>
      <x v="274"/>
      <x v="292"/>
      <x v="4"/>
    </i>
    <i r="2">
      <x v="37"/>
      <x v="4"/>
      <x v="133"/>
      <x v="275"/>
      <x v="293"/>
      <x v="4"/>
    </i>
    <i r="4">
      <x v="134"/>
      <x v="276"/>
      <x v="294"/>
      <x v="4"/>
    </i>
    <i r="4">
      <x v="135"/>
      <x v="277"/>
      <x v="295"/>
      <x v="4"/>
    </i>
    <i r="1">
      <x v="76"/>
      <x v="27"/>
      <x v="4"/>
      <x v="140"/>
      <x v="282"/>
      <x v="300"/>
      <x v="4"/>
    </i>
    <i r="2">
      <x v="36"/>
      <x v="4"/>
      <x v="136"/>
      <x v="278"/>
      <x v="296"/>
      <x v="4"/>
    </i>
    <i r="2">
      <x v="37"/>
      <x v="4"/>
      <x v="137"/>
      <x v="279"/>
      <x v="297"/>
      <x v="4"/>
    </i>
    <i r="4">
      <x v="138"/>
      <x v="280"/>
      <x v="298"/>
      <x v="4"/>
    </i>
    <i r="4">
      <x v="139"/>
      <x v="281"/>
      <x v="299"/>
      <x v="4"/>
    </i>
    <i r="1">
      <x v="77"/>
      <x v="27"/>
      <x v="4"/>
      <x v="143"/>
      <x v="285"/>
      <x v="303"/>
      <x v="4"/>
    </i>
    <i r="4">
      <x v="144"/>
      <x v="286"/>
      <x v="304"/>
      <x v="4"/>
    </i>
    <i r="2">
      <x v="37"/>
      <x v="4"/>
      <x v="142"/>
      <x v="284"/>
      <x v="302"/>
      <x v="4"/>
    </i>
    <i r="2">
      <x v="39"/>
      <x v="4"/>
      <x v="145"/>
      <x/>
      <x v="305"/>
      <x/>
    </i>
    <i r="2">
      <x v="61"/>
      <x v="4"/>
      <x v="141"/>
      <x v="283"/>
      <x v="301"/>
      <x v="4"/>
    </i>
    <i r="1">
      <x v="78"/>
      <x v="1"/>
      <x v="4"/>
      <x v="146"/>
      <x v="287"/>
      <x v="306"/>
      <x/>
    </i>
    <i r="2">
      <x v="4"/>
      <x v="4"/>
      <x v="151"/>
      <x/>
      <x v="318"/>
      <x/>
    </i>
    <i r="5">
      <x v="293"/>
      <x v="312"/>
      <x/>
    </i>
    <i r="5">
      <x v="294"/>
      <x v="313"/>
      <x/>
    </i>
    <i r="5">
      <x v="298"/>
      <x v="317"/>
      <x/>
    </i>
    <i r="4">
      <x v="152"/>
      <x v="295"/>
      <x v="314"/>
      <x/>
    </i>
    <i r="5">
      <x v="296"/>
      <x v="315"/>
      <x/>
    </i>
    <i r="5">
      <x v="299"/>
      <x v="319"/>
      <x/>
    </i>
    <i r="2">
      <x v="13"/>
      <x v="4"/>
      <x v="150"/>
      <x v="292"/>
      <x v="311"/>
      <x/>
    </i>
    <i r="2">
      <x v="18"/>
      <x v="4"/>
      <x v="147"/>
      <x v="288"/>
      <x v="307"/>
      <x/>
    </i>
    <i r="5">
      <x v="289"/>
      <x v="308"/>
      <x/>
    </i>
    <i r="2">
      <x v="20"/>
      <x v="4"/>
      <x v="149"/>
      <x v="291"/>
      <x v="310"/>
      <x/>
    </i>
    <i r="2">
      <x v="24"/>
      <x v="4"/>
      <x v="21"/>
      <x v="303"/>
      <x v="323"/>
      <x/>
    </i>
    <i r="5">
      <x v="304"/>
      <x v="324"/>
      <x/>
    </i>
    <i r="4">
      <x v="154"/>
      <x v="300"/>
      <x v="320"/>
      <x/>
    </i>
    <i r="4">
      <x v="155"/>
      <x v="301"/>
      <x v="321"/>
      <x/>
    </i>
    <i r="2">
      <x v="35"/>
      <x v="4"/>
      <x v="153"/>
      <x v="297"/>
      <x v="316"/>
      <x/>
    </i>
    <i r="2">
      <x v="38"/>
      <x v="4"/>
      <x v="148"/>
      <x v="290"/>
      <x v="309"/>
      <x/>
    </i>
    <i r="2">
      <x v="54"/>
      <x v="4"/>
      <x v="156"/>
      <x v="302"/>
      <x v="322"/>
      <x/>
    </i>
    <i r="1">
      <x v="79"/>
      <x v="9"/>
      <x v="4"/>
      <x v="157"/>
      <x v="305"/>
      <x v="325"/>
      <x/>
    </i>
    <i r="2">
      <x v="11"/>
      <x v="4"/>
      <x v="160"/>
      <x v="308"/>
      <x v="328"/>
      <x/>
    </i>
    <i r="2">
      <x v="15"/>
      <x v="4"/>
      <x v="159"/>
      <x v="307"/>
      <x v="327"/>
      <x/>
    </i>
    <i r="2">
      <x v="20"/>
      <x v="4"/>
      <x v="161"/>
      <x v="309"/>
      <x v="329"/>
      <x/>
    </i>
    <i r="2">
      <x v="24"/>
      <x v="4"/>
      <x v="162"/>
      <x v="310"/>
      <x v="330"/>
      <x/>
    </i>
    <i r="2">
      <x v="35"/>
      <x v="4"/>
      <x v="158"/>
      <x v="306"/>
      <x v="326"/>
      <x/>
    </i>
    <i r="2">
      <x v="67"/>
      <x v="4"/>
      <x v="8"/>
      <x/>
      <x v="331"/>
      <x/>
    </i>
    <i r="1">
      <x v="80"/>
      <x v="9"/>
      <x v="4"/>
      <x v="163"/>
      <x v="311"/>
      <x v="332"/>
      <x/>
    </i>
    <i r="2">
      <x v="11"/>
      <x v="4"/>
      <x v="160"/>
      <x v="317"/>
      <x v="338"/>
      <x/>
    </i>
    <i r="2">
      <x v="14"/>
      <x v="4"/>
      <x v="164"/>
      <x v="315"/>
      <x v="336"/>
      <x/>
    </i>
    <i r="2">
      <x v="15"/>
      <x v="4"/>
      <x v="159"/>
      <x v="314"/>
      <x v="335"/>
      <x/>
    </i>
    <i r="2">
      <x v="20"/>
      <x v="4"/>
      <x v="161"/>
      <x v="316"/>
      <x v="337"/>
      <x/>
    </i>
    <i r="2">
      <x v="24"/>
      <x v="4"/>
      <x v="21"/>
      <x/>
      <x v="339"/>
      <x/>
    </i>
    <i r="4">
      <x v="162"/>
      <x v="313"/>
      <x v="334"/>
      <x/>
    </i>
    <i r="2">
      <x v="35"/>
      <x v="4"/>
      <x v="158"/>
      <x v="312"/>
      <x v="333"/>
      <x/>
    </i>
    <i r="1">
      <x v="81"/>
      <x v="49"/>
      <x v="4"/>
      <x v="165"/>
      <x v="318"/>
      <x v="340"/>
      <x/>
    </i>
    <i r="2">
      <x v="56"/>
      <x v="4"/>
      <x v="166"/>
      <x v="319"/>
      <x v="341"/>
      <x/>
    </i>
    <i r="1">
      <x v="82"/>
      <x v="49"/>
      <x v="4"/>
      <x v="165"/>
      <x v="320"/>
      <x v="342"/>
      <x/>
    </i>
    <i r="2">
      <x v="56"/>
      <x v="4"/>
      <x v="166"/>
      <x v="321"/>
      <x v="343"/>
      <x/>
    </i>
    <i r="1">
      <x v="83"/>
      <x v="49"/>
      <x v="4"/>
      <x v="165"/>
      <x v="322"/>
      <x v="344"/>
      <x/>
    </i>
    <i r="2">
      <x v="56"/>
      <x v="4"/>
      <x v="166"/>
      <x v="323"/>
      <x v="345"/>
      <x/>
    </i>
    <i r="1">
      <x v="84"/>
      <x v="49"/>
      <x v="4"/>
      <x v="165"/>
      <x v="324"/>
      <x v="346"/>
      <x/>
    </i>
    <i r="2">
      <x v="56"/>
      <x v="4"/>
      <x v="166"/>
      <x v="325"/>
      <x v="347"/>
      <x/>
    </i>
    <i r="1">
      <x v="85"/>
      <x v="49"/>
      <x v="4"/>
      <x v="165"/>
      <x v="326"/>
      <x v="348"/>
      <x/>
    </i>
    <i r="2">
      <x v="56"/>
      <x v="4"/>
      <x v="166"/>
      <x v="327"/>
      <x v="349"/>
      <x/>
    </i>
    <i r="1">
      <x v="86"/>
      <x v="50"/>
      <x v="4"/>
      <x v="167"/>
      <x v="328"/>
      <x v="350"/>
      <x/>
    </i>
    <i r="2">
      <x v="51"/>
      <x v="4"/>
      <x v="131"/>
      <x v="329"/>
      <x v="351"/>
      <x/>
    </i>
    <i r="2">
      <x v="68"/>
      <x v="4"/>
      <x v="8"/>
      <x v="330"/>
      <x v="352"/>
      <x/>
    </i>
    <i r="1">
      <x v="87"/>
      <x v="49"/>
      <x v="4"/>
      <x v="165"/>
      <x v="331"/>
      <x v="353"/>
      <x/>
    </i>
    <i r="2">
      <x v="56"/>
      <x v="4"/>
      <x v="166"/>
      <x v="332"/>
      <x v="354"/>
      <x/>
    </i>
    <i r="4">
      <x v="168"/>
      <x v="333"/>
      <x v="355"/>
      <x/>
    </i>
    <i r="1">
      <x v="88"/>
      <x v="49"/>
      <x v="4"/>
      <x v="165"/>
      <x v="334"/>
      <x v="356"/>
      <x/>
    </i>
    <i r="2">
      <x v="56"/>
      <x v="4"/>
      <x v="166"/>
      <x v="335"/>
      <x v="357"/>
      <x/>
    </i>
    <i r="4">
      <x v="168"/>
      <x v="336"/>
      <x v="358"/>
      <x/>
    </i>
    <i r="1">
      <x v="89"/>
      <x v="49"/>
      <x v="4"/>
      <x v="165"/>
      <x v="337"/>
      <x v="359"/>
      <x/>
    </i>
    <i r="2">
      <x v="56"/>
      <x v="4"/>
      <x v="166"/>
      <x v="338"/>
      <x v="360"/>
      <x/>
    </i>
    <i r="4">
      <x v="168"/>
      <x v="339"/>
      <x v="361"/>
      <x/>
    </i>
    <i r="1">
      <x v="90"/>
      <x v="49"/>
      <x v="4"/>
      <x v="165"/>
      <x v="340"/>
      <x v="362"/>
      <x/>
    </i>
    <i r="2">
      <x v="56"/>
      <x v="4"/>
      <x v="166"/>
      <x v="341"/>
      <x v="363"/>
      <x/>
    </i>
    <i r="4">
      <x v="168"/>
      <x v="342"/>
      <x v="364"/>
      <x/>
    </i>
    <i r="1">
      <x v="91"/>
      <x v="49"/>
      <x v="4"/>
      <x v="165"/>
      <x v="343"/>
      <x v="365"/>
      <x/>
    </i>
    <i r="2">
      <x v="56"/>
      <x v="4"/>
      <x v="166"/>
      <x v="344"/>
      <x v="366"/>
      <x/>
    </i>
    <i r="4">
      <x v="168"/>
      <x v="345"/>
      <x v="367"/>
      <x/>
    </i>
    <i r="1">
      <x v="92"/>
      <x v="36"/>
      <x v="4"/>
      <x v="169"/>
      <x v="346"/>
      <x v="368"/>
      <x v="4"/>
    </i>
    <i r="2">
      <x v="37"/>
      <x v="4"/>
      <x v="8"/>
      <x v="349"/>
      <x v="371"/>
      <x v="4"/>
    </i>
    <i r="4">
      <x v="87"/>
      <x v="347"/>
      <x v="369"/>
      <x v="4"/>
    </i>
    <i r="4">
      <x v="88"/>
      <x v="348"/>
      <x v="370"/>
      <x v="4"/>
    </i>
    <i r="4">
      <x v="170"/>
      <x v="350"/>
      <x v="372"/>
      <x v="4"/>
    </i>
    <i r="1">
      <x v="93"/>
      <x v="36"/>
      <x v="4"/>
      <x v="171"/>
      <x v="351"/>
      <x v="373"/>
      <x/>
    </i>
    <i r="1">
      <x v="94"/>
      <x v="3"/>
      <x v="4"/>
      <x v="175"/>
      <x v="355"/>
      <x v="377"/>
      <x/>
    </i>
    <i r="2">
      <x v="14"/>
      <x v="4"/>
      <x v="176"/>
      <x v="356"/>
      <x v="378"/>
      <x/>
    </i>
    <i r="2">
      <x v="17"/>
      <x v="4"/>
      <x v="172"/>
      <x v="352"/>
      <x v="374"/>
      <x/>
    </i>
    <i r="2">
      <x v="20"/>
      <x v="4"/>
      <x v="173"/>
      <x v="353"/>
      <x v="375"/>
      <x/>
    </i>
    <i r="2">
      <x v="22"/>
      <x v="4"/>
      <x v="178"/>
      <x v="358"/>
      <x v="380"/>
      <x/>
    </i>
    <i r="2">
      <x v="24"/>
      <x v="4"/>
      <x v="179"/>
      <x v="359"/>
      <x v="381"/>
      <x/>
    </i>
    <i r="2">
      <x v="25"/>
      <x v="4"/>
      <x v="177"/>
      <x v="357"/>
      <x v="379"/>
      <x/>
    </i>
    <i r="2">
      <x v="69"/>
      <x v="4"/>
      <x v="174"/>
      <x v="354"/>
      <x v="376"/>
      <x/>
    </i>
    <i r="1">
      <x v="95"/>
      <x v="36"/>
      <x v="4"/>
      <x v="180"/>
      <x v="360"/>
      <x v="382"/>
      <x v="4"/>
    </i>
    <i r="1">
      <x v="96"/>
      <x v="36"/>
      <x v="4"/>
      <x v="169"/>
      <x v="361"/>
      <x v="383"/>
      <x v="4"/>
    </i>
    <i r="1">
      <x v="97"/>
      <x v="36"/>
      <x v="4"/>
      <x v="169"/>
      <x v="362"/>
      <x v="384"/>
      <x v="4"/>
    </i>
    <i r="1">
      <x v="98"/>
      <x v="56"/>
      <x v="4"/>
      <x v="181"/>
      <x v="363"/>
      <x v="385"/>
      <x/>
    </i>
    <i r="2">
      <x v="62"/>
      <x v="4"/>
      <x v="111"/>
      <x v="364"/>
      <x v="386"/>
      <x/>
    </i>
    <i r="2">
      <x v="63"/>
      <x v="4"/>
      <x v="112"/>
      <x/>
      <x v="387"/>
      <x/>
    </i>
    <i r="1">
      <x v="99"/>
      <x v="56"/>
      <x v="4"/>
      <x v="181"/>
      <x v="365"/>
      <x v="388"/>
      <x/>
    </i>
    <i r="2">
      <x v="62"/>
      <x v="4"/>
      <x v="111"/>
      <x v="366"/>
      <x v="389"/>
      <x/>
    </i>
    <i r="2">
      <x v="63"/>
      <x v="4"/>
      <x v="112"/>
      <x/>
      <x v="390"/>
      <x/>
    </i>
    <i r="1">
      <x v="100"/>
      <x v="36"/>
      <x v="4"/>
      <x v="182"/>
      <x v="367"/>
      <x v="391"/>
      <x v="4"/>
    </i>
    <i r="2">
      <x v="37"/>
      <x v="4"/>
      <x v="128"/>
      <x v="368"/>
      <x v="392"/>
      <x v="4"/>
    </i>
    <i r="4">
      <x v="170"/>
      <x v="369"/>
      <x v="393"/>
      <x v="4"/>
    </i>
    <i r="1">
      <x v="101"/>
      <x v="36"/>
      <x v="4"/>
      <x v="183"/>
      <x v="370"/>
      <x v="394"/>
      <x v="4"/>
    </i>
    <i r="1">
      <x v="102"/>
      <x v="73"/>
      <x v="4"/>
      <x v="187"/>
      <x v="377"/>
      <x v="399"/>
      <x v="2"/>
    </i>
    <i r="1">
      <x v="103"/>
      <x v="73"/>
      <x v="4"/>
      <x v="187"/>
      <x v="378"/>
      <x v="400"/>
      <x v="2"/>
    </i>
    <i r="1">
      <x v="104"/>
      <x v="73"/>
      <x v="4"/>
      <x v="187"/>
      <x v="379"/>
      <x v="401"/>
      <x v="2"/>
    </i>
    <i r="1">
      <x v="155"/>
      <x v="101"/>
      <x v="4"/>
      <x v="285"/>
      <x v="467"/>
      <x v="579"/>
      <x v="2"/>
    </i>
    <i r="1">
      <x v="156"/>
      <x v="101"/>
      <x v="4"/>
      <x v="286"/>
      <x v="468"/>
      <x v="580"/>
      <x v="2"/>
    </i>
    <i r="1">
      <x v="157"/>
      <x v="101"/>
      <x v="4"/>
      <x v="286"/>
      <x v="469"/>
      <x v="581"/>
      <x v="2"/>
    </i>
    <i r="1">
      <x v="158"/>
      <x v="101"/>
      <x v="4"/>
      <x v="286"/>
      <x v="470"/>
      <x v="582"/>
      <x v="2"/>
    </i>
    <i r="1">
      <x v="159"/>
      <x v="101"/>
      <x v="4"/>
      <x v="286"/>
      <x v="471"/>
      <x v="583"/>
      <x v="2"/>
    </i>
    <i r="1">
      <x v="160"/>
      <x v="31"/>
      <x v="4"/>
      <x v="53"/>
      <x/>
      <x v="584"/>
      <x/>
    </i>
    <i r="1">
      <x v="161"/>
      <x v="31"/>
      <x v="4"/>
      <x v="53"/>
      <x/>
      <x v="585"/>
      <x/>
    </i>
    <i r="1">
      <x v="162"/>
      <x v="62"/>
      <x v="4"/>
      <x v="287"/>
      <x v="472"/>
      <x v="586"/>
      <x/>
    </i>
    <i r="1">
      <x v="163"/>
      <x v="62"/>
      <x v="4"/>
      <x v="288"/>
      <x v="473"/>
      <x v="587"/>
      <x/>
    </i>
    <i r="1">
      <x v="164"/>
      <x v="62"/>
      <x v="4"/>
      <x v="288"/>
      <x v="474"/>
      <x v="588"/>
      <x/>
    </i>
    <i r="1">
      <x v="165"/>
      <x v="62"/>
      <x v="4"/>
      <x v="288"/>
      <x v="475"/>
      <x v="589"/>
      <x/>
    </i>
    <i r="1">
      <x v="166"/>
      <x v="62"/>
      <x v="4"/>
      <x v="288"/>
      <x v="476"/>
      <x v="590"/>
      <x/>
    </i>
    <i r="1">
      <x v="167"/>
      <x v="62"/>
      <x v="4"/>
      <x v="288"/>
      <x v="477"/>
      <x v="591"/>
      <x/>
    </i>
    <i r="1">
      <x v="168"/>
      <x v="62"/>
      <x v="4"/>
      <x v="288"/>
      <x v="478"/>
      <x v="592"/>
      <x/>
    </i>
    <i r="1">
      <x v="169"/>
      <x v="62"/>
      <x v="4"/>
      <x v="288"/>
      <x v="479"/>
      <x v="593"/>
      <x/>
    </i>
    <i r="1">
      <x v="170"/>
      <x v="62"/>
      <x v="4"/>
      <x v="288"/>
      <x v="480"/>
      <x v="594"/>
      <x/>
    </i>
    <i>
      <x v="2"/>
      <x v="106"/>
      <x v="19"/>
      <x v="3"/>
      <x v="189"/>
      <x v="381"/>
      <x v="403"/>
      <x/>
    </i>
    <i r="2">
      <x v="28"/>
      <x v="6"/>
      <x v="2"/>
      <x/>
      <x v="155"/>
      <x/>
    </i>
    <i r="2">
      <x v="38"/>
      <x v="3"/>
      <x v="190"/>
      <x v="382"/>
      <x v="404"/>
      <x/>
    </i>
    <i r="2">
      <x v="54"/>
      <x v="8"/>
      <x v="193"/>
      <x v="385"/>
      <x v="408"/>
      <x/>
    </i>
    <i r="2">
      <x v="75"/>
      <x v="7"/>
      <x v="191"/>
      <x v="383"/>
      <x v="405"/>
      <x/>
    </i>
    <i r="2">
      <x v="76"/>
      <x v="7"/>
      <x v="192"/>
      <x v="384"/>
      <x v="406"/>
      <x/>
    </i>
    <i r="2">
      <x v="77"/>
      <x v="1"/>
      <x v="53"/>
      <x/>
      <x v="407"/>
      <x/>
    </i>
    <i r="1">
      <x v="109"/>
      <x/>
      <x v="5"/>
      <x v="210"/>
      <x v="404"/>
      <x v="428"/>
      <x/>
    </i>
    <i r="1">
      <x v="140"/>
      <x v="75"/>
      <x v="5"/>
      <x v="246"/>
      <x v="406"/>
      <x v="489"/>
      <x/>
    </i>
    <i r="2">
      <x v="76"/>
      <x v="22"/>
      <x v="247"/>
      <x v="407"/>
      <x v="490"/>
      <x/>
    </i>
    <i r="2">
      <x v="91"/>
      <x v="5"/>
      <x v="245"/>
      <x v="405"/>
      <x v="488"/>
      <x/>
    </i>
    <i r="2">
      <x v="92"/>
      <x v="23"/>
      <x v="248"/>
      <x v="408"/>
      <x v="491"/>
      <x/>
    </i>
    <i r="2">
      <x v="93"/>
      <x v="23"/>
      <x v="249"/>
      <x v="409"/>
      <x v="492"/>
      <x/>
    </i>
    <i r="1">
      <x v="141"/>
      <x v="75"/>
      <x v="5"/>
      <x v="246"/>
      <x/>
      <x v="494"/>
      <x/>
    </i>
    <i r="2">
      <x v="76"/>
      <x v="22"/>
      <x v="247"/>
      <x v="411"/>
      <x v="495"/>
      <x/>
    </i>
    <i r="2">
      <x v="91"/>
      <x v="5"/>
      <x v="245"/>
      <x v="410"/>
      <x v="493"/>
      <x/>
    </i>
    <i r="2">
      <x v="92"/>
      <x v="23"/>
      <x v="248"/>
      <x v="412"/>
      <x v="496"/>
      <x/>
    </i>
    <i r="2">
      <x v="93"/>
      <x v="23"/>
      <x v="249"/>
      <x v="413"/>
      <x v="497"/>
      <x/>
    </i>
    <i r="1">
      <x v="142"/>
      <x v="4"/>
      <x v="7"/>
      <x v="258"/>
      <x v="420"/>
      <x v="510"/>
      <x/>
    </i>
    <i r="5">
      <x v="422"/>
      <x v="512"/>
      <x/>
    </i>
    <i r="3">
      <x v="25"/>
      <x v="244"/>
      <x v="415"/>
      <x v="501"/>
      <x/>
    </i>
    <i r="4">
      <x v="253"/>
      <x v="416"/>
      <x v="502"/>
      <x/>
    </i>
    <i r="2">
      <x v="5"/>
      <x v="5"/>
      <x v="53"/>
      <x v="421"/>
      <x v="511"/>
      <x/>
    </i>
    <i r="3">
      <x v="7"/>
      <x v="8"/>
      <x v="419"/>
      <x v="509"/>
      <x/>
    </i>
    <i r="2">
      <x v="12"/>
      <x v="5"/>
      <x v="250"/>
      <x v="414"/>
      <x v="498"/>
      <x/>
    </i>
    <i r="2">
      <x v="30"/>
      <x v="5"/>
      <x v="263"/>
      <x v="429"/>
      <x v="519"/>
      <x/>
    </i>
    <i r="4">
      <x v="265"/>
      <x/>
      <x v="521"/>
      <x/>
    </i>
    <i r="2">
      <x v="38"/>
      <x v="5"/>
      <x v="251"/>
      <x/>
      <x v="499"/>
      <x/>
    </i>
    <i r="2">
      <x v="54"/>
      <x v="8"/>
      <x v="256"/>
      <x/>
      <x v="507"/>
      <x/>
    </i>
    <i r="2">
      <x v="60"/>
      <x v="5"/>
      <x v="103"/>
      <x/>
      <x v="506"/>
      <x/>
    </i>
    <i r="2">
      <x v="74"/>
      <x v="5"/>
      <x v="188"/>
      <x v="380"/>
      <x v="402"/>
      <x/>
    </i>
    <i r="5">
      <x v="427"/>
      <x v="517"/>
      <x/>
    </i>
    <i r="5">
      <x v="428"/>
      <x v="518"/>
      <x/>
    </i>
    <i r="4">
      <x v="260"/>
      <x v="424"/>
      <x v="514"/>
      <x/>
    </i>
    <i r="4">
      <x v="261"/>
      <x v="425"/>
      <x v="515"/>
      <x/>
    </i>
    <i r="4">
      <x v="262"/>
      <x v="426"/>
      <x v="516"/>
      <x/>
    </i>
    <i r="4">
      <x v="267"/>
      <x v="431"/>
      <x v="523"/>
      <x/>
    </i>
    <i r="5">
      <x v="432"/>
      <x v="524"/>
      <x/>
    </i>
    <i r="5">
      <x v="433"/>
      <x v="525"/>
      <x/>
    </i>
    <i r="6">
      <x v="526"/>
      <x/>
    </i>
    <i r="4">
      <x v="268"/>
      <x v="434"/>
      <x v="527"/>
      <x/>
    </i>
    <i r="4">
      <x v="283"/>
      <x/>
      <x v="574"/>
      <x/>
    </i>
    <i r="2">
      <x v="77"/>
      <x v="7"/>
      <x v="257"/>
      <x v="418"/>
      <x v="508"/>
      <x/>
    </i>
    <i r="2">
      <x v="87"/>
      <x v="5"/>
      <x v="264"/>
      <x v="430"/>
      <x v="520"/>
      <x/>
    </i>
    <i r="2">
      <x v="94"/>
      <x v="14"/>
      <x v="255"/>
      <x/>
      <x v="504"/>
      <x/>
    </i>
    <i r="3">
      <x v="24"/>
      <x v="252"/>
      <x/>
      <x v="500"/>
      <x/>
    </i>
    <i r="2">
      <x v="95"/>
      <x v="25"/>
      <x v="254"/>
      <x v="417"/>
      <x v="503"/>
      <x/>
    </i>
    <i r="3">
      <x v="26"/>
      <x v="53"/>
      <x/>
      <x v="505"/>
      <x/>
    </i>
    <i r="2">
      <x v="96"/>
      <x v="5"/>
      <x v="259"/>
      <x v="423"/>
      <x v="513"/>
      <x/>
    </i>
    <i r="1">
      <x v="143"/>
      <x v="30"/>
      <x v="5"/>
      <x v="269"/>
      <x v="435"/>
      <x v="528"/>
      <x/>
    </i>
    <i r="3">
      <x v="26"/>
      <x v="8"/>
      <x/>
      <x v="529"/>
      <x/>
    </i>
    <i r="1">
      <x v="148"/>
      <x v="28"/>
      <x v="5"/>
      <x v="270"/>
      <x/>
      <x v="532"/>
      <x/>
    </i>
    <i r="6">
      <x v="535"/>
      <x/>
    </i>
    <i r="6">
      <x v="540"/>
      <x/>
    </i>
    <i r="4">
      <x v="271"/>
      <x/>
      <x v="533"/>
      <x/>
    </i>
    <i r="6">
      <x v="536"/>
      <x/>
    </i>
    <i r="6">
      <x v="541"/>
      <x/>
    </i>
    <i r="4">
      <x v="272"/>
      <x/>
      <x v="537"/>
      <x/>
    </i>
    <i r="6">
      <x v="542"/>
      <x/>
    </i>
    <i r="4">
      <x v="273"/>
      <x/>
      <x v="538"/>
      <x/>
    </i>
    <i r="6">
      <x v="543"/>
      <x/>
    </i>
    <i r="4">
      <x v="274"/>
      <x v="436"/>
      <x v="544"/>
      <x/>
    </i>
    <i r="2">
      <x v="75"/>
      <x v="28"/>
      <x v="8"/>
      <x/>
      <x v="531"/>
      <x/>
    </i>
    <i r="6">
      <x v="534"/>
      <x/>
    </i>
    <i r="6">
      <x v="539"/>
      <x/>
    </i>
    <i r="2">
      <x v="97"/>
      <x v="26"/>
      <x v="8"/>
      <x/>
      <x v="530"/>
      <x/>
    </i>
    <i r="1">
      <x v="149"/>
      <x/>
      <x v="5"/>
      <x v="276"/>
      <x v="443"/>
      <x v="551"/>
      <x/>
    </i>
    <i r="1">
      <x v="150"/>
      <x/>
      <x v="5"/>
      <x v="276"/>
      <x v="444"/>
      <x v="552"/>
      <x/>
    </i>
    <i r="1">
      <x v="151"/>
      <x v="5"/>
      <x v="5"/>
      <x v="274"/>
      <x v="445"/>
      <x v="553"/>
      <x/>
    </i>
    <i r="2">
      <x v="18"/>
      <x v="7"/>
      <x v="8"/>
      <x v="451"/>
      <x v="559"/>
      <x/>
    </i>
    <i r="5">
      <x v="452"/>
      <x v="560"/>
      <x/>
    </i>
    <i r="5">
      <x v="453"/>
      <x v="561"/>
      <x/>
    </i>
    <i r="5">
      <x v="454"/>
      <x v="562"/>
      <x/>
    </i>
    <i r="5">
      <x v="456"/>
      <x v="564"/>
      <x/>
    </i>
    <i r="2">
      <x v="39"/>
      <x v="5"/>
      <x v="8"/>
      <x v="455"/>
      <x v="563"/>
      <x/>
    </i>
    <i r="2">
      <x v="76"/>
      <x v="7"/>
      <x v="244"/>
      <x v="461"/>
      <x v="569"/>
      <x/>
    </i>
    <i r="5">
      <x v="462"/>
      <x v="570"/>
      <x/>
    </i>
    <i r="5">
      <x v="463"/>
      <x v="571"/>
      <x/>
    </i>
    <i r="5">
      <x v="464"/>
      <x v="572"/>
      <x/>
    </i>
    <i r="5">
      <x v="465"/>
      <x v="573"/>
      <x/>
    </i>
    <i r="2">
      <x v="77"/>
      <x v="7"/>
      <x v="281"/>
      <x v="457"/>
      <x v="565"/>
      <x/>
    </i>
    <i r="5">
      <x v="458"/>
      <x v="566"/>
      <x/>
    </i>
    <i r="5">
      <x v="459"/>
      <x v="567"/>
      <x/>
    </i>
    <i r="2">
      <x v="97"/>
      <x v="7"/>
      <x v="275"/>
      <x v="437"/>
      <x v="545"/>
      <x/>
    </i>
    <i r="5">
      <x v="438"/>
      <x v="546"/>
      <x/>
    </i>
    <i r="5">
      <x v="439"/>
      <x v="547"/>
      <x/>
    </i>
    <i r="5">
      <x v="440"/>
      <x v="548"/>
      <x/>
    </i>
    <i r="5">
      <x v="441"/>
      <x v="549"/>
      <x/>
    </i>
    <i r="5">
      <x v="442"/>
      <x v="550"/>
      <x/>
    </i>
    <i r="3">
      <x v="28"/>
      <x v="277"/>
      <x v="446"/>
      <x v="554"/>
      <x/>
    </i>
    <i r="5">
      <x v="447"/>
      <x v="555"/>
      <x/>
    </i>
    <i r="4">
      <x v="279"/>
      <x v="449"/>
      <x v="557"/>
      <x/>
    </i>
    <i r="4">
      <x v="280"/>
      <x v="450"/>
      <x v="558"/>
      <x/>
    </i>
    <i r="2">
      <x v="98"/>
      <x v="28"/>
      <x v="278"/>
      <x v="448"/>
      <x v="556"/>
      <x/>
    </i>
    <i r="2">
      <x v="99"/>
      <x v="5"/>
      <x v="282"/>
      <x v="460"/>
      <x v="568"/>
      <x/>
    </i>
    <i r="1">
      <x v="153"/>
      <x v="100"/>
      <x v="7"/>
      <x v="275"/>
      <x v="466"/>
      <x v="575"/>
      <x/>
    </i>
    <i r="1">
      <x v="154"/>
      <x v="28"/>
      <x v="3"/>
      <x v="284"/>
      <x/>
      <x v="576"/>
      <x/>
    </i>
    <i r="1">
      <x v="173"/>
      <x v="28"/>
      <x v="30"/>
      <x v="294"/>
      <x/>
      <x v="155"/>
      <x/>
    </i>
    <i r="4">
      <x v="295"/>
      <x/>
      <x v="155"/>
      <x/>
    </i>
    <i r="2">
      <x v="103"/>
      <x v="30"/>
      <x v="292"/>
      <x/>
      <x v="155"/>
      <x/>
    </i>
    <i r="2">
      <x v="104"/>
      <x v="30"/>
      <x v="293"/>
      <x/>
      <x v="155"/>
      <x/>
    </i>
    <i r="1">
      <x v="174"/>
      <x/>
      <x v="5"/>
      <x v="276"/>
      <x/>
      <x v="577"/>
      <x/>
    </i>
    <i r="1">
      <x v="175"/>
      <x/>
      <x v="5"/>
      <x v="276"/>
      <x/>
      <x v="578"/>
      <x/>
    </i>
    <i r="1">
      <x v="177"/>
      <x/>
      <x v="30"/>
      <x v="291"/>
      <x v="483"/>
      <x v="597"/>
      <x/>
    </i>
    <i>
      <x v="3"/>
      <x v="11"/>
      <x v="4"/>
      <x v="2"/>
      <x v="18"/>
      <x v="26"/>
      <x v="27"/>
      <x/>
    </i>
    <i r="5">
      <x v="27"/>
      <x v="28"/>
      <x/>
    </i>
    <i r="5">
      <x v="28"/>
      <x v="29"/>
      <x/>
    </i>
    <i r="2">
      <x v="14"/>
      <x v="2"/>
      <x v="16"/>
      <x v="23"/>
      <x v="24"/>
      <x/>
    </i>
    <i r="2">
      <x v="17"/>
      <x v="2"/>
      <x v="15"/>
      <x v="21"/>
      <x v="23"/>
      <x/>
    </i>
    <i r="2">
      <x v="18"/>
      <x v="2"/>
      <x v="13"/>
      <x v="22"/>
      <x v="72"/>
      <x/>
    </i>
    <i r="2">
      <x v="24"/>
      <x v="2"/>
      <x v="20"/>
      <x v="30"/>
      <x v="31"/>
      <x/>
    </i>
    <i r="4">
      <x v="21"/>
      <x v="31"/>
      <x v="32"/>
      <x/>
    </i>
    <i r="4">
      <x v="23"/>
      <x v="33"/>
      <x v="34"/>
      <x/>
    </i>
    <i r="2">
      <x v="25"/>
      <x v="2"/>
      <x v="16"/>
      <x v="24"/>
      <x v="25"/>
      <x/>
    </i>
    <i r="2">
      <x v="26"/>
      <x v="2"/>
      <x v="17"/>
      <x v="25"/>
      <x v="26"/>
      <x/>
    </i>
    <i r="2">
      <x v="27"/>
      <x v="2"/>
      <x v="19"/>
      <x v="29"/>
      <x v="30"/>
      <x/>
    </i>
    <i r="2">
      <x v="28"/>
      <x v="2"/>
      <x v="22"/>
      <x v="32"/>
      <x v="33"/>
      <x/>
    </i>
    <i r="1">
      <x v="12"/>
      <x v="4"/>
      <x v="2"/>
      <x v="30"/>
      <x v="49"/>
      <x v="50"/>
      <x/>
    </i>
    <i r="5">
      <x v="50"/>
      <x v="51"/>
      <x/>
    </i>
    <i r="2">
      <x v="18"/>
      <x v="2"/>
      <x v="29"/>
      <x v="47"/>
      <x v="48"/>
      <x/>
    </i>
    <i r="5">
      <x v="48"/>
      <x v="49"/>
      <x/>
    </i>
    <i r="2">
      <x v="24"/>
      <x v="2"/>
      <x/>
      <x v="46"/>
      <x v="47"/>
      <x/>
    </i>
    <i r="1">
      <x v="14"/>
      <x v="31"/>
      <x v="2"/>
      <x v="33"/>
      <x v="59"/>
      <x v="61"/>
      <x/>
    </i>
    <i r="2">
      <x v="32"/>
      <x v="2"/>
      <x v="33"/>
      <x v="60"/>
      <x v="62"/>
      <x/>
    </i>
    <i r="2">
      <x v="33"/>
      <x v="2"/>
      <x v="33"/>
      <x/>
      <x v="63"/>
      <x/>
    </i>
    <i r="1">
      <x v="23"/>
      <x v="18"/>
      <x v="2"/>
      <x v="29"/>
      <x v="97"/>
      <x v="102"/>
      <x/>
    </i>
    <i r="4">
      <x v="54"/>
      <x v="98"/>
      <x v="105"/>
      <x/>
    </i>
    <i r="2">
      <x v="24"/>
      <x v="2"/>
      <x/>
      <x v="92"/>
      <x v="96"/>
      <x/>
    </i>
    <i r="2">
      <x v="30"/>
      <x v="2"/>
      <x v="53"/>
      <x/>
      <x v="103"/>
      <x/>
    </i>
    <i r="1">
      <x v="107"/>
      <x/>
      <x v="5"/>
      <x v="194"/>
      <x v="386"/>
      <x v="409"/>
      <x/>
    </i>
    <i r="2">
      <x v="4"/>
      <x/>
      <x v="200"/>
      <x v="394"/>
      <x v="417"/>
      <x/>
    </i>
    <i r="2">
      <x v="8"/>
      <x v="9"/>
      <x v="197"/>
      <x v="389"/>
      <x v="412"/>
      <x/>
    </i>
    <i r="5">
      <x v="390"/>
      <x v="413"/>
      <x/>
    </i>
    <i r="5">
      <x v="391"/>
      <x v="414"/>
      <x/>
    </i>
    <i r="2">
      <x v="21"/>
      <x v="5"/>
      <x v="203"/>
      <x v="397"/>
      <x v="420"/>
      <x/>
    </i>
    <i r="4">
      <x v="205"/>
      <x v="399"/>
      <x v="422"/>
      <x/>
    </i>
    <i r="2">
      <x v="33"/>
      <x v="5"/>
      <x v="199"/>
      <x v="393"/>
      <x v="416"/>
      <x/>
    </i>
    <i r="2">
      <x v="54"/>
      <x v="8"/>
      <x v="201"/>
      <x v="395"/>
      <x v="418"/>
      <x/>
    </i>
    <i r="2">
      <x v="76"/>
      <x v="11"/>
      <x v="204"/>
      <x v="398"/>
      <x v="421"/>
      <x/>
    </i>
    <i r="5">
      <x v="400"/>
      <x v="423"/>
      <x/>
    </i>
    <i r="2">
      <x v="77"/>
      <x v="7"/>
      <x v="195"/>
      <x v="387"/>
      <x v="410"/>
      <x/>
    </i>
    <i r="2">
      <x v="79"/>
      <x v="5"/>
      <x v="207"/>
      <x v="402"/>
      <x v="425"/>
      <x/>
    </i>
    <i r="4">
      <x v="208"/>
      <x v="403"/>
      <x v="426"/>
      <x/>
    </i>
    <i r="3">
      <x v="10"/>
      <x v="198"/>
      <x v="392"/>
      <x v="415"/>
      <x/>
    </i>
    <i r="3">
      <x v="12"/>
      <x v="206"/>
      <x v="401"/>
      <x v="424"/>
      <x/>
    </i>
    <i r="2">
      <x v="80"/>
      <x v="5"/>
      <x v="202"/>
      <x v="396"/>
      <x v="419"/>
      <x/>
    </i>
    <i r="2">
      <x v="81"/>
      <x v="5"/>
      <x v="209"/>
      <x/>
      <x v="427"/>
      <x/>
    </i>
    <i r="1">
      <x v="108"/>
      <x v="78"/>
      <x v="5"/>
      <x v="196"/>
      <x v="388"/>
      <x v="411"/>
      <x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0000000}" name="Tabella pivot4" cacheId="0" applyNumberFormats="0" applyBorderFormats="0" applyFontFormats="0" applyPatternFormats="0" applyAlignmentFormats="0" applyWidthHeightFormats="1" dataCaption="Valori" updatedVersion="6" minRefreshableVersion="3" useAutoFormatting="1" itemPrintTitles="1" createdVersion="7" indent="0" compact="0" compactData="0" gridDropZones="1" multipleFieldFilters="0">
  <location ref="A8:O538" firstHeaderRow="2" firstDataRow="2" firstDataCol="9" rowPageCount="1" colPageCount="1"/>
  <pivotFields count="30">
    <pivotField compact="0" outline="0" showAll="0" defaultSubtotal="0"/>
    <pivotField axis="axisRow" compact="0" outline="0" showAll="0" sortType="ascending">
      <items count="5">
        <item x="0"/>
        <item x="2"/>
        <item x="3"/>
        <item h="1" x="1"/>
        <item t="default"/>
      </items>
    </pivotField>
    <pivotField axis="axisPage" compact="0" outline="0" multipleItemSelectionAllowed="1" showAll="0">
      <items count="4">
        <item x="0"/>
        <item x="1"/>
        <item x="2"/>
        <item t="default"/>
      </items>
    </pivotField>
    <pivotField compact="0" outline="0" multipleItemSelectionAllowed="1" showAll="0"/>
    <pivotField axis="axisRow" compact="0" outline="0" showAll="0" defaultSubtotal="0">
      <items count="61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m="1" x="590"/>
        <item m="1" x="559"/>
        <item m="1" x="588"/>
        <item m="1" x="616"/>
        <item m="1" x="570"/>
        <item m="1" x="604"/>
        <item m="1" x="565"/>
        <item m="1" x="595"/>
        <item m="1" x="561"/>
        <item m="1" x="592"/>
        <item m="1" x="560"/>
        <item m="1" x="591"/>
        <item m="1" x="589"/>
        <item m="1" x="617"/>
        <item m="1" x="587"/>
        <item m="1" x="615"/>
        <item m="1" x="584"/>
        <item m="1" x="594"/>
        <item m="1" x="596"/>
        <item m="1" x="573"/>
        <item m="1" x="575"/>
        <item m="1" x="597"/>
        <item m="1" x="593"/>
        <item m="1" x="598"/>
        <item m="1" x="571"/>
        <item m="1" x="599"/>
        <item m="1" x="600"/>
        <item m="1" x="601"/>
        <item m="1" x="569"/>
        <item m="1" x="602"/>
        <item m="1" x="605"/>
        <item m="1" x="606"/>
        <item m="1" x="579"/>
        <item m="1" x="607"/>
        <item m="1" x="603"/>
        <item m="1" x="608"/>
        <item m="1" x="567"/>
        <item m="1" x="609"/>
        <item m="1" x="610"/>
        <item m="1" x="611"/>
        <item m="1" x="613"/>
        <item m="1" x="614"/>
        <item m="1" x="562"/>
        <item m="1" x="563"/>
        <item m="1" x="564"/>
        <item m="1" x="566"/>
        <item m="1" x="568"/>
        <item m="1" x="612"/>
        <item m="1" x="572"/>
        <item m="1" x="576"/>
        <item m="1" x="618"/>
        <item m="1" x="577"/>
        <item m="1" x="578"/>
        <item m="1" x="580"/>
        <item m="1" x="581"/>
        <item m="1" x="582"/>
        <item m="1" x="583"/>
        <item m="1" x="585"/>
        <item m="1" x="586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m="1" x="574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403"/>
        <item x="404"/>
        <item x="405"/>
        <item x="406"/>
        <item x="407"/>
        <item x="417"/>
        <item x="418"/>
        <item x="408"/>
        <item x="409"/>
        <item x="410"/>
        <item x="411"/>
        <item x="412"/>
        <item x="413"/>
        <item x="414"/>
        <item x="415"/>
        <item x="416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155"/>
      </items>
    </pivotField>
    <pivotField axis="axisRow" compact="0" outline="0" showAll="0" defaultSubtotal="0">
      <items count="18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2"/>
        <item x="33"/>
        <item x="34"/>
        <item x="35"/>
        <item x="36"/>
        <item x="37"/>
        <item x="107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8"/>
        <item x="109"/>
        <item x="110"/>
        <item m="1" x="160"/>
        <item x="128"/>
        <item x="129"/>
        <item x="130"/>
        <item x="131"/>
        <item m="1" x="168"/>
        <item m="1" x="169"/>
        <item m="1" x="170"/>
        <item m="1" x="171"/>
        <item m="1" x="172"/>
        <item m="1" x="173"/>
        <item m="1" x="174"/>
        <item m="1" x="175"/>
        <item m="1" x="176"/>
        <item m="1" x="177"/>
        <item m="1" x="178"/>
        <item m="1" x="179"/>
        <item m="1" x="180"/>
        <item m="1" x="181"/>
        <item m="1" x="182"/>
        <item m="1" x="183"/>
        <item m="1" x="149"/>
        <item m="1" x="151"/>
        <item m="1" x="152"/>
        <item m="1" x="153"/>
        <item m="1" x="156"/>
        <item m="1" x="157"/>
        <item m="1" x="159"/>
        <item m="1" x="161"/>
        <item m="1" x="162"/>
        <item m="1" x="163"/>
        <item m="1" x="164"/>
        <item m="1" x="165"/>
        <item m="1" x="166"/>
        <item m="1" x="167"/>
        <item x="132"/>
        <item x="133"/>
        <item x="127"/>
        <item x="134"/>
        <item m="1" x="150"/>
        <item m="1" x="154"/>
        <item m="1" x="155"/>
        <item m="1" x="158"/>
        <item x="135"/>
        <item x="137"/>
        <item x="138"/>
        <item x="136"/>
        <item m="1" x="148"/>
        <item x="139"/>
        <item x="140"/>
        <item x="111"/>
        <item x="112"/>
        <item x="113"/>
        <item x="114"/>
        <item x="115"/>
        <item x="125"/>
        <item x="126"/>
        <item x="116"/>
        <item x="117"/>
        <item x="118"/>
        <item x="119"/>
        <item x="120"/>
        <item x="121"/>
        <item x="122"/>
        <item x="123"/>
        <item x="124"/>
        <item x="143"/>
        <item x="144"/>
        <item x="146"/>
        <item x="141"/>
        <item x="142"/>
        <item x="147"/>
        <item x="145"/>
        <item x="31"/>
        <item x="39"/>
        <item x="40"/>
        <item x="41"/>
        <item x="42"/>
        <item x="38"/>
      </items>
    </pivotField>
    <pivotField axis="axisRow" compact="0" outline="0" showAll="0" defaultSubtotal="0">
      <items count="503">
        <item x="16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</items>
    </pivotField>
    <pivotField axis="axisRow" compact="0" outline="0" showAll="0" defaultSubtotal="0">
      <items count="112">
        <item x="75"/>
        <item x="29"/>
        <item x="16"/>
        <item x="23"/>
        <item x="5"/>
        <item x="87"/>
        <item x="0"/>
        <item x="2"/>
        <item x="77"/>
        <item x="61"/>
        <item x="4"/>
        <item x="25"/>
        <item x="84"/>
        <item x="30"/>
        <item x="7"/>
        <item x="26"/>
        <item x="37"/>
        <item x="11"/>
        <item x="9"/>
        <item x="71"/>
        <item x="1"/>
        <item x="3"/>
        <item x="6"/>
        <item x="8"/>
        <item x="10"/>
        <item x="12"/>
        <item x="13"/>
        <item x="14"/>
        <item x="15"/>
        <item x="17"/>
        <item x="18"/>
        <item x="19"/>
        <item x="20"/>
        <item x="21"/>
        <item x="22"/>
        <item x="24"/>
        <item x="27"/>
        <item x="28"/>
        <item x="60"/>
        <item x="31"/>
        <item x="32"/>
        <item x="33"/>
        <item x="34"/>
        <item x="35"/>
        <item x="36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2"/>
        <item x="63"/>
        <item x="64"/>
        <item x="65"/>
        <item x="66"/>
        <item x="67"/>
        <item x="68"/>
        <item x="70"/>
        <item x="72"/>
        <item x="73"/>
        <item x="74"/>
        <item x="76"/>
        <item x="78"/>
        <item x="79"/>
        <item x="80"/>
        <item m="1" x="108"/>
        <item m="1" x="109"/>
        <item m="1" x="106"/>
        <item m="1" x="110"/>
        <item m="1" x="107"/>
        <item x="89"/>
        <item m="1" x="111"/>
        <item m="1" x="104"/>
        <item m="1" x="105"/>
        <item x="81"/>
        <item x="82"/>
        <item x="83"/>
        <item x="85"/>
        <item x="86"/>
        <item x="88"/>
        <item x="90"/>
        <item x="91"/>
        <item x="92"/>
        <item x="93"/>
        <item x="69"/>
        <item x="94"/>
        <item x="95"/>
        <item x="96"/>
        <item x="97"/>
        <item x="98"/>
        <item x="99"/>
        <item x="100"/>
        <item x="101"/>
        <item x="102"/>
        <item x="103"/>
      </items>
    </pivotField>
    <pivotField axis="axisRow" compact="0" outline="0" showAll="0" defaultSubtotal="0">
      <items count="313">
        <item x="22"/>
        <item x="5"/>
        <item x="196"/>
        <item x="0"/>
        <item x="1"/>
        <item x="2"/>
        <item x="3"/>
        <item x="4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4"/>
        <item x="195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m="1" x="284"/>
        <item m="1" x="285"/>
        <item m="1" x="280"/>
        <item m="1" x="305"/>
        <item m="1" x="286"/>
        <item m="1" x="301"/>
        <item m="1" x="310"/>
        <item m="1" x="279"/>
        <item m="1" x="297"/>
        <item m="1" x="296"/>
        <item m="1" x="304"/>
        <item m="1" x="290"/>
        <item m="1" x="306"/>
        <item m="1" x="282"/>
        <item m="1" x="292"/>
        <item m="1" x="307"/>
        <item m="1" x="281"/>
        <item m="1" x="299"/>
        <item m="1" x="298"/>
        <item m="1" x="293"/>
        <item m="1" x="302"/>
        <item m="1" x="291"/>
        <item m="1" x="287"/>
        <item m="1" x="289"/>
        <item m="1" x="294"/>
        <item m="1" x="312"/>
        <item m="1" x="303"/>
        <item m="1" x="300"/>
        <item m="1" x="311"/>
        <item m="1" x="283"/>
        <item m="1" x="288"/>
        <item m="1" x="309"/>
        <item m="1" x="295"/>
        <item x="226"/>
        <item x="218"/>
        <item x="219"/>
        <item x="220"/>
        <item x="221"/>
        <item x="222"/>
        <item x="223"/>
        <item x="224"/>
        <item x="225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m="1" x="308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190"/>
        <item x="191"/>
        <item x="192"/>
        <item x="193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78"/>
        <item x="79"/>
        <item x="80"/>
      </items>
    </pivotField>
    <pivotField axis="axisRow" compact="0" outline="0" showAll="0" defaultSubtotal="0">
      <items count="37">
        <item x="10"/>
        <item x="6"/>
        <item x="0"/>
        <item x="3"/>
        <item x="1"/>
        <item x="2"/>
        <item x="4"/>
        <item x="5"/>
        <item x="7"/>
        <item x="8"/>
        <item x="9"/>
        <item x="11"/>
        <item x="12"/>
        <item m="1" x="36"/>
        <item x="17"/>
        <item m="1" x="32"/>
        <item m="1" x="35"/>
        <item m="1" x="29"/>
        <item m="1" x="30"/>
        <item m="1" x="28"/>
        <item m="1" x="31"/>
        <item m="1" x="33"/>
        <item x="13"/>
        <item x="14"/>
        <item x="15"/>
        <item x="16"/>
        <item x="18"/>
        <item m="1" x="34"/>
        <item x="19"/>
        <item x="20"/>
        <item x="21"/>
        <item x="22"/>
        <item x="23"/>
        <item x="24"/>
        <item x="25"/>
        <item x="26"/>
        <item x="27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 defaultSubtotal="0"/>
    <pivotField axis="axisRow" compact="0" outline="0" showAll="0" defaultSubtotal="0">
      <items count="20">
        <item m="1" x="15"/>
        <item m="1" x="19"/>
        <item x="2"/>
        <item x="8"/>
        <item x="6"/>
        <item m="1" x="16"/>
        <item m="1" x="14"/>
        <item m="1" x="12"/>
        <item x="5"/>
        <item x="9"/>
        <item x="3"/>
        <item x="10"/>
        <item m="1" x="13"/>
        <item m="1" x="18"/>
        <item m="1" x="17"/>
        <item m="1" x="11"/>
        <item x="1"/>
        <item x="4"/>
        <item x="7"/>
        <item x="0"/>
      </items>
    </pivotField>
    <pivotField axis="axisRow" compact="0" numFmtId="14" outline="0" showAll="0">
      <items count="11">
        <item m="1" x="9"/>
        <item x="2"/>
        <item x="1"/>
        <item m="1" x="7"/>
        <item x="5"/>
        <item m="1" x="8"/>
        <item x="4"/>
        <item m="1" x="6"/>
        <item x="0"/>
        <item x="3"/>
        <item t="default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/>
    <pivotField compact="0" numFmtId="43" outline="0" showAll="0"/>
    <pivotField compact="0" outline="0" showAll="0" sumSubtotal="1"/>
  </pivotFields>
  <rowFields count="9">
    <field x="1"/>
    <field x="5"/>
    <field x="7"/>
    <field x="9"/>
    <field x="8"/>
    <field x="4"/>
    <field x="6"/>
    <field x="21"/>
    <field x="22"/>
  </rowFields>
  <rowItems count="529">
    <i>
      <x/>
      <x/>
      <x v="6"/>
      <x v="2"/>
      <x v="3"/>
      <x/>
      <x v="1"/>
      <x v="19"/>
      <x v="8"/>
    </i>
    <i r="1">
      <x v="1"/>
      <x v="6"/>
      <x v="2"/>
      <x v="3"/>
      <x v="1"/>
      <x v="2"/>
      <x v="19"/>
      <x v="8"/>
    </i>
    <i r="1">
      <x v="2"/>
      <x v="6"/>
      <x v="2"/>
      <x v="3"/>
      <x v="2"/>
      <x v="3"/>
      <x v="19"/>
      <x v="8"/>
    </i>
    <i r="1">
      <x v="3"/>
      <x v="6"/>
      <x v="2"/>
      <x v="3"/>
      <x v="3"/>
      <x v="4"/>
      <x v="19"/>
      <x v="8"/>
    </i>
    <i r="1">
      <x v="4"/>
      <x v="6"/>
      <x v="2"/>
      <x v="3"/>
      <x v="4"/>
      <x v="5"/>
      <x v="19"/>
      <x v="8"/>
    </i>
    <i r="1">
      <x v="5"/>
      <x v="6"/>
      <x v="2"/>
      <x v="3"/>
      <x v="5"/>
      <x v="6"/>
      <x v="19"/>
      <x v="8"/>
    </i>
    <i r="1">
      <x v="6"/>
      <x v="6"/>
      <x v="2"/>
      <x v="3"/>
      <x v="6"/>
      <x v="7"/>
      <x v="19"/>
      <x v="8"/>
    </i>
    <i r="2">
      <x v="20"/>
      <x v="2"/>
      <x v="4"/>
      <x v="7"/>
      <x v="8"/>
      <x v="19"/>
      <x v="8"/>
    </i>
    <i r="1">
      <x v="7"/>
      <x v="6"/>
      <x v="2"/>
      <x v="3"/>
      <x v="8"/>
      <x v="9"/>
      <x v="19"/>
      <x v="8"/>
    </i>
    <i r="2">
      <x v="20"/>
      <x v="2"/>
      <x v="4"/>
      <x v="9"/>
      <x v="10"/>
      <x v="19"/>
      <x v="8"/>
    </i>
    <i r="1">
      <x v="8"/>
      <x v="6"/>
      <x v="2"/>
      <x v="3"/>
      <x v="10"/>
      <x v="11"/>
      <x v="19"/>
      <x v="8"/>
    </i>
    <i r="2">
      <x v="20"/>
      <x v="2"/>
      <x v="4"/>
      <x v="11"/>
      <x v="12"/>
      <x v="19"/>
      <x v="8"/>
    </i>
    <i r="1">
      <x v="9"/>
      <x v="7"/>
      <x v="2"/>
      <x v="5"/>
      <x v="12"/>
      <x v="13"/>
      <x v="19"/>
      <x v="8"/>
    </i>
    <i r="2">
      <x v="20"/>
      <x v="2"/>
      <x v="7"/>
      <x v="14"/>
      <x v="15"/>
      <x v="19"/>
      <x v="8"/>
    </i>
    <i r="2">
      <x v="21"/>
      <x v="2"/>
      <x v="6"/>
      <x v="13"/>
      <x v="14"/>
      <x v="19"/>
      <x v="8"/>
    </i>
    <i r="1">
      <x v="10"/>
      <x v="4"/>
      <x v="2"/>
      <x v="8"/>
      <x v="16"/>
      <x/>
      <x v="19"/>
      <x v="2"/>
    </i>
    <i r="4">
      <x v="10"/>
      <x v="18"/>
      <x v="17"/>
      <x v="19"/>
      <x v="2"/>
    </i>
    <i r="2">
      <x v="10"/>
      <x v="2"/>
      <x v="1"/>
      <x v="15"/>
      <x v="16"/>
      <x v="19"/>
      <x v="2"/>
    </i>
    <i r="2">
      <x v="14"/>
      <x v="2"/>
      <x v="11"/>
      <x v="19"/>
      <x v="18"/>
      <x v="19"/>
      <x v="2"/>
    </i>
    <i r="2">
      <x v="18"/>
      <x v="2"/>
      <x v="13"/>
      <x v="21"/>
      <x v="20"/>
      <x v="19"/>
      <x v="2"/>
    </i>
    <i r="2">
      <x v="22"/>
      <x v="2"/>
      <x v="9"/>
      <x v="17"/>
      <x/>
      <x v="19"/>
      <x v="2"/>
    </i>
    <i r="2">
      <x v="23"/>
      <x v="2"/>
      <x v="12"/>
      <x v="20"/>
      <x v="19"/>
      <x v="19"/>
      <x v="2"/>
    </i>
    <i r="2">
      <x v="24"/>
      <x v="2"/>
      <x v="14"/>
      <x v="22"/>
      <x/>
      <x v="19"/>
      <x v="2"/>
    </i>
    <i r="1">
      <x v="12"/>
      <x v="2"/>
      <x v="2"/>
      <x/>
      <x v="36"/>
      <x v="34"/>
      <x v="19"/>
      <x v="2"/>
    </i>
    <i r="2">
      <x v="23"/>
      <x v="2"/>
      <x v="12"/>
      <x v="41"/>
      <x v="39"/>
      <x v="19"/>
      <x v="2"/>
    </i>
    <i r="5">
      <x v="46"/>
      <x v="44"/>
      <x v="19"/>
      <x v="2"/>
    </i>
    <i r="4">
      <x v="24"/>
      <x v="37"/>
      <x v="35"/>
      <x v="19"/>
      <x v="2"/>
    </i>
    <i r="5">
      <x v="38"/>
      <x v="36"/>
      <x v="19"/>
      <x v="2"/>
    </i>
    <i r="4">
      <x v="25"/>
      <x v="39"/>
      <x v="37"/>
      <x v="19"/>
      <x v="2"/>
    </i>
    <i r="5">
      <x v="40"/>
      <x v="38"/>
      <x v="19"/>
      <x v="2"/>
    </i>
    <i r="4">
      <x v="26"/>
      <x v="42"/>
      <x v="40"/>
      <x v="19"/>
      <x v="2"/>
    </i>
    <i r="5">
      <x v="43"/>
      <x v="41"/>
      <x v="19"/>
      <x v="2"/>
    </i>
    <i r="4">
      <x v="27"/>
      <x v="44"/>
      <x v="42"/>
      <x v="19"/>
      <x v="2"/>
    </i>
    <i r="5">
      <x v="45"/>
      <x v="43"/>
      <x v="19"/>
      <x v="2"/>
    </i>
    <i r="2">
      <x v="29"/>
      <x v="2"/>
      <x v="28"/>
      <x v="47"/>
      <x v="45"/>
      <x v="19"/>
      <x v="2"/>
    </i>
    <i r="1">
      <x v="13"/>
      <x v="4"/>
      <x v="2"/>
      <x v="18"/>
      <x v="55"/>
      <x v="53"/>
      <x v="19"/>
      <x v="2"/>
    </i>
    <i r="2">
      <x v="14"/>
      <x v="2"/>
      <x v="16"/>
      <x v="54"/>
      <x v="52"/>
      <x v="19"/>
      <x v="2"/>
    </i>
    <i r="2">
      <x v="17"/>
      <x v="2"/>
      <x v="15"/>
      <x v="53"/>
      <x v="51"/>
      <x v="19"/>
      <x v="2"/>
    </i>
    <i r="2">
      <x v="18"/>
      <x v="2"/>
      <x v="13"/>
      <x v="61"/>
      <x v="58"/>
      <x v="19"/>
      <x v="2"/>
    </i>
    <i r="4">
      <x v="31"/>
      <x v="56"/>
      <x v="54"/>
      <x v="19"/>
      <x v="2"/>
    </i>
    <i r="2">
      <x v="24"/>
      <x v="2"/>
      <x v="20"/>
      <x v="58"/>
      <x v="55"/>
      <x v="19"/>
      <x v="2"/>
    </i>
    <i r="4">
      <x v="21"/>
      <x v="60"/>
      <x v="57"/>
      <x v="19"/>
      <x v="2"/>
    </i>
    <i r="4">
      <x v="23"/>
      <x v="59"/>
      <x v="56"/>
      <x v="19"/>
      <x v="2"/>
    </i>
    <i r="2">
      <x v="30"/>
      <x v="2"/>
      <x v="32"/>
      <x v="57"/>
      <x/>
      <x v="19"/>
      <x v="2"/>
    </i>
    <i r="1">
      <x v="15"/>
      <x v="6"/>
      <x v="2"/>
      <x v="34"/>
      <x v="65"/>
      <x v="61"/>
      <x v="19"/>
      <x v="8"/>
    </i>
    <i r="1">
      <x v="16"/>
      <x v="6"/>
      <x v="2"/>
      <x v="34"/>
      <x v="66"/>
      <x v="62"/>
      <x v="19"/>
      <x v="8"/>
    </i>
    <i r="1">
      <x v="17"/>
      <x v="3"/>
      <x v="2"/>
      <x v="36"/>
      <x v="68"/>
      <x v="64"/>
      <x v="19"/>
      <x v="8"/>
    </i>
    <i r="2">
      <x v="11"/>
      <x v="2"/>
      <x v="38"/>
      <x v="70"/>
      <x v="66"/>
      <x v="19"/>
      <x v="8"/>
    </i>
    <i r="2">
      <x v="15"/>
      <x v="2"/>
      <x v="40"/>
      <x v="72"/>
      <x v="68"/>
      <x v="19"/>
      <x v="8"/>
    </i>
    <i r="2">
      <x v="20"/>
      <x v="2"/>
      <x v="39"/>
      <x v="71"/>
      <x v="67"/>
      <x v="19"/>
      <x v="8"/>
    </i>
    <i r="2">
      <x v="34"/>
      <x v="2"/>
      <x v="35"/>
      <x v="67"/>
      <x v="63"/>
      <x v="19"/>
      <x v="8"/>
    </i>
    <i r="2">
      <x v="35"/>
      <x v="2"/>
      <x v="37"/>
      <x v="69"/>
      <x v="65"/>
      <x v="19"/>
      <x v="8"/>
    </i>
    <i r="1">
      <x v="18"/>
      <x v="3"/>
      <x v="2"/>
      <x v="36"/>
      <x v="74"/>
      <x v="70"/>
      <x v="19"/>
      <x v="8"/>
    </i>
    <i r="2">
      <x v="11"/>
      <x v="2"/>
      <x v="38"/>
      <x v="77"/>
      <x v="73"/>
      <x v="19"/>
      <x v="8"/>
    </i>
    <i r="2">
      <x v="15"/>
      <x v="2"/>
      <x v="40"/>
      <x v="76"/>
      <x v="72"/>
      <x v="19"/>
      <x v="8"/>
    </i>
    <i r="2">
      <x v="20"/>
      <x v="2"/>
      <x v="39"/>
      <x v="78"/>
      <x v="74"/>
      <x v="19"/>
      <x v="8"/>
    </i>
    <i r="2">
      <x v="34"/>
      <x v="2"/>
      <x v="35"/>
      <x v="73"/>
      <x v="69"/>
      <x v="19"/>
      <x v="8"/>
    </i>
    <i r="2">
      <x v="35"/>
      <x v="2"/>
      <x v="37"/>
      <x v="75"/>
      <x v="71"/>
      <x v="19"/>
      <x v="8"/>
    </i>
    <i r="1">
      <x v="19"/>
      <x v="7"/>
      <x v="2"/>
      <x v="41"/>
      <x v="79"/>
      <x v="75"/>
      <x v="19"/>
      <x v="8"/>
    </i>
    <i r="1">
      <x v="20"/>
      <x v="3"/>
      <x v="2"/>
      <x v="43"/>
      <x v="81"/>
      <x v="77"/>
      <x v="19"/>
      <x v="8"/>
    </i>
    <i r="2">
      <x v="18"/>
      <x v="2"/>
      <x v="8"/>
      <x v="83"/>
      <x v="79"/>
      <x v="19"/>
      <x v="8"/>
    </i>
    <i r="2">
      <x v="20"/>
      <x v="2"/>
      <x v="39"/>
      <x v="82"/>
      <x v="78"/>
      <x v="19"/>
      <x v="8"/>
    </i>
    <i r="2">
      <x v="34"/>
      <x v="2"/>
      <x v="42"/>
      <x v="80"/>
      <x v="76"/>
      <x v="19"/>
      <x v="8"/>
    </i>
    <i r="1">
      <x v="21"/>
      <x v="36"/>
      <x v="2"/>
      <x v="44"/>
      <x v="84"/>
      <x v="80"/>
      <x v="19"/>
      <x v="8"/>
    </i>
    <i r="2">
      <x v="37"/>
      <x v="2"/>
      <x v="45"/>
      <x v="85"/>
      <x v="81"/>
      <x v="19"/>
      <x v="8"/>
    </i>
    <i r="4">
      <x v="46"/>
      <x v="86"/>
      <x v="82"/>
      <x v="19"/>
      <x v="8"/>
    </i>
    <i r="4">
      <x v="47"/>
      <x v="87"/>
      <x v="83"/>
      <x v="19"/>
      <x v="8"/>
    </i>
    <i r="4">
      <x v="48"/>
      <x v="88"/>
      <x v="84"/>
      <x v="19"/>
      <x v="8"/>
    </i>
    <i r="1">
      <x v="22"/>
      <x v="1"/>
      <x v="2"/>
      <x v="49"/>
      <x v="89"/>
      <x v="85"/>
      <x v="19"/>
      <x v="8"/>
    </i>
    <i r="2">
      <x v="3"/>
      <x v="2"/>
      <x v="8"/>
      <x v="94"/>
      <x v="90"/>
      <x v="19"/>
      <x v="8"/>
    </i>
    <i r="2">
      <x v="13"/>
      <x v="2"/>
      <x v="51"/>
      <x v="91"/>
      <x v="87"/>
      <x v="19"/>
      <x v="8"/>
    </i>
    <i r="2">
      <x v="18"/>
      <x v="2"/>
      <x v="13"/>
      <x v="93"/>
      <x v="89"/>
      <x v="19"/>
      <x v="8"/>
    </i>
    <i r="2">
      <x v="20"/>
      <x v="2"/>
      <x v="50"/>
      <x v="90"/>
      <x v="86"/>
      <x v="19"/>
      <x v="8"/>
    </i>
    <i r="2">
      <x v="35"/>
      <x v="2"/>
      <x v="8"/>
      <x v="92"/>
      <x v="88"/>
      <x v="19"/>
      <x v="8"/>
    </i>
    <i r="1">
      <x v="23"/>
      <x v="2"/>
      <x v="2"/>
      <x/>
      <x v="95"/>
      <x v="91"/>
      <x v="19"/>
      <x v="2"/>
    </i>
    <i r="2">
      <x v="23"/>
      <x v="2"/>
      <x v="12"/>
      <x v="98"/>
      <x v="94"/>
      <x v="19"/>
      <x v="2"/>
    </i>
    <i r="4">
      <x v="25"/>
      <x v="106"/>
      <x v="99"/>
      <x v="19"/>
      <x v="2"/>
    </i>
    <i r="5">
      <x v="107"/>
      <x v="100"/>
      <x v="19"/>
      <x v="2"/>
    </i>
    <i r="4">
      <x v="26"/>
      <x v="99"/>
      <x v="95"/>
      <x v="19"/>
      <x v="2"/>
    </i>
    <i r="5">
      <x v="100"/>
      <x v="96"/>
      <x v="19"/>
      <x v="2"/>
    </i>
    <i r="4">
      <x v="52"/>
      <x v="101"/>
      <x/>
      <x v="19"/>
      <x v="2"/>
    </i>
    <i r="5">
      <x v="104"/>
      <x/>
      <x v="19"/>
      <x v="2"/>
    </i>
    <i r="2">
      <x v="29"/>
      <x v="2"/>
      <x v="28"/>
      <x v="97"/>
      <x v="93"/>
      <x v="19"/>
      <x v="2"/>
    </i>
    <i r="1">
      <x v="24"/>
      <x v="39"/>
      <x v="2"/>
      <x v="55"/>
      <x v="108"/>
      <x v="101"/>
      <x v="19"/>
      <x v="8"/>
    </i>
    <i r="1">
      <x v="25"/>
      <x v="3"/>
      <x v="2"/>
      <x v="57"/>
      <x v="111"/>
      <x v="104"/>
      <x v="19"/>
      <x v="8"/>
    </i>
    <i r="2">
      <x v="15"/>
      <x v="2"/>
      <x v="58"/>
      <x v="112"/>
      <x v="105"/>
      <x v="19"/>
      <x v="8"/>
    </i>
    <i r="2">
      <x v="18"/>
      <x v="2"/>
      <x v="63"/>
      <x v="118"/>
      <x v="111"/>
      <x v="19"/>
      <x v="8"/>
    </i>
    <i r="2">
      <x v="20"/>
      <x v="2"/>
      <x v="39"/>
      <x v="114"/>
      <x v="107"/>
      <x v="19"/>
      <x v="8"/>
    </i>
    <i r="2">
      <x v="27"/>
      <x v="2"/>
      <x v="60"/>
      <x v="115"/>
      <x v="108"/>
      <x v="19"/>
      <x v="8"/>
    </i>
    <i r="2">
      <x v="33"/>
      <x v="2"/>
      <x v="62"/>
      <x v="117"/>
      <x v="110"/>
      <x v="19"/>
      <x v="8"/>
    </i>
    <i r="2">
      <x v="40"/>
      <x v="2"/>
      <x v="56"/>
      <x v="109"/>
      <x v="102"/>
      <x v="19"/>
      <x v="8"/>
    </i>
    <i r="2">
      <x v="41"/>
      <x v="2"/>
      <x v="56"/>
      <x v="110"/>
      <x v="103"/>
      <x v="19"/>
      <x v="8"/>
    </i>
    <i r="2">
      <x v="42"/>
      <x v="2"/>
      <x v="59"/>
      <x v="113"/>
      <x v="106"/>
      <x v="19"/>
      <x v="8"/>
    </i>
    <i r="2">
      <x v="43"/>
      <x v="2"/>
      <x v="61"/>
      <x v="116"/>
      <x v="109"/>
      <x v="19"/>
      <x v="8"/>
    </i>
    <i r="2">
      <x v="44"/>
      <x v="2"/>
      <x v="64"/>
      <x v="119"/>
      <x/>
      <x v="19"/>
      <x v="8"/>
    </i>
    <i r="1">
      <x v="26"/>
      <x v="6"/>
      <x v="2"/>
      <x v="34"/>
      <x v="120"/>
      <x v="112"/>
      <x v="19"/>
      <x v="8"/>
    </i>
    <i r="1">
      <x v="27"/>
      <x v="6"/>
      <x v="2"/>
      <x v="34"/>
      <x v="121"/>
      <x v="113"/>
      <x v="19"/>
      <x v="8"/>
    </i>
    <i r="1">
      <x v="28"/>
      <x v="6"/>
      <x v="2"/>
      <x v="34"/>
      <x v="122"/>
      <x v="114"/>
      <x v="19"/>
      <x v="8"/>
    </i>
    <i r="1">
      <x v="29"/>
      <x v="6"/>
      <x v="2"/>
      <x v="34"/>
      <x v="123"/>
      <x v="115"/>
      <x v="19"/>
      <x v="8"/>
    </i>
    <i r="1">
      <x v="30"/>
      <x v="36"/>
      <x v="2"/>
      <x v="65"/>
      <x v="124"/>
      <x v="116"/>
      <x v="19"/>
      <x v="8"/>
    </i>
    <i r="2">
      <x v="37"/>
      <x v="2"/>
      <x v="67"/>
      <x v="126"/>
      <x v="118"/>
      <x v="19"/>
      <x v="8"/>
    </i>
    <i r="4">
      <x v="68"/>
      <x v="127"/>
      <x v="119"/>
      <x v="19"/>
      <x v="8"/>
    </i>
    <i r="4">
      <x v="69"/>
      <x v="128"/>
      <x v="120"/>
      <x v="19"/>
      <x v="8"/>
    </i>
    <i r="1">
      <x v="31"/>
      <x v="4"/>
      <x v="2"/>
      <x v="18"/>
      <x v="132"/>
      <x v="124"/>
      <x v="19"/>
      <x v="8"/>
    </i>
    <i r="5">
      <x v="133"/>
      <x v="125"/>
      <x v="19"/>
      <x v="8"/>
    </i>
    <i r="5">
      <x v="138"/>
      <x v="130"/>
      <x v="19"/>
      <x v="8"/>
    </i>
    <i r="5">
      <x v="139"/>
      <x v="131"/>
      <x v="19"/>
      <x v="8"/>
    </i>
    <i r="2">
      <x v="14"/>
      <x v="2"/>
      <x v="71"/>
      <x v="134"/>
      <x v="126"/>
      <x v="19"/>
      <x v="8"/>
    </i>
    <i r="2">
      <x v="17"/>
      <x v="2"/>
      <x v="70"/>
      <x v="129"/>
      <x v="121"/>
      <x v="19"/>
      <x v="8"/>
    </i>
    <i r="2">
      <x v="22"/>
      <x v="2"/>
      <x v="9"/>
      <x v="135"/>
      <x v="127"/>
      <x v="19"/>
      <x v="8"/>
    </i>
    <i r="2">
      <x v="24"/>
      <x v="2"/>
      <x v="20"/>
      <x v="136"/>
      <x v="128"/>
      <x v="19"/>
      <x v="8"/>
    </i>
    <i r="2">
      <x v="25"/>
      <x v="2"/>
      <x v="16"/>
      <x v="130"/>
      <x v="122"/>
      <x v="19"/>
      <x v="8"/>
    </i>
    <i r="2">
      <x v="26"/>
      <x v="2"/>
      <x v="17"/>
      <x v="131"/>
      <x v="123"/>
      <x v="19"/>
      <x v="8"/>
    </i>
    <i r="2">
      <x v="27"/>
      <x v="2"/>
      <x v="19"/>
      <x v="137"/>
      <x v="129"/>
      <x v="19"/>
      <x v="8"/>
    </i>
    <i r="2">
      <x v="33"/>
      <x v="2"/>
      <x v="72"/>
      <x v="140"/>
      <x v="132"/>
      <x v="19"/>
      <x v="8"/>
    </i>
    <i r="2">
      <x v="45"/>
      <x v="2"/>
      <x v="8"/>
      <x v="141"/>
      <x/>
      <x v="19"/>
      <x v="8"/>
    </i>
    <i r="1">
      <x v="32"/>
      <x v="3"/>
      <x v="2"/>
      <x v="43"/>
      <x v="146"/>
      <x v="137"/>
      <x v="19"/>
      <x v="8"/>
    </i>
    <i r="2">
      <x v="14"/>
      <x v="2"/>
      <x v="8"/>
      <x v="143"/>
      <x v="134"/>
      <x v="19"/>
      <x v="8"/>
    </i>
    <i r="2">
      <x v="18"/>
      <x v="2"/>
      <x v="8"/>
      <x v="145"/>
      <x v="136"/>
      <x v="19"/>
      <x v="8"/>
    </i>
    <i r="2">
      <x v="20"/>
      <x v="2"/>
      <x v="39"/>
      <x v="144"/>
      <x v="135"/>
      <x v="19"/>
      <x v="8"/>
    </i>
    <i r="2">
      <x v="46"/>
      <x v="2"/>
      <x v="73"/>
      <x v="142"/>
      <x v="133"/>
      <x v="19"/>
      <x v="8"/>
    </i>
    <i r="1">
      <x v="33"/>
      <x v="36"/>
      <x v="2"/>
      <x v="74"/>
      <x v="147"/>
      <x v="138"/>
      <x v="19"/>
      <x v="8"/>
    </i>
    <i r="2">
      <x v="37"/>
      <x v="2"/>
      <x v="8"/>
      <x v="148"/>
      <x v="139"/>
      <x v="19"/>
      <x v="8"/>
    </i>
    <i r="5">
      <x v="149"/>
      <x v="140"/>
      <x v="19"/>
      <x v="8"/>
    </i>
    <i r="5">
      <x v="150"/>
      <x v="141"/>
      <x v="19"/>
      <x v="8"/>
    </i>
    <i r="1">
      <x v="34"/>
      <x v="47"/>
      <x v="2"/>
      <x v="75"/>
      <x v="151"/>
      <x v="142"/>
      <x v="19"/>
      <x v="8"/>
    </i>
    <i r="1">
      <x v="35"/>
      <x v="17"/>
      <x v="2"/>
      <x v="76"/>
      <x v="152"/>
      <x v="143"/>
      <x v="19"/>
      <x v="8"/>
    </i>
    <i r="2">
      <x v="28"/>
      <x v="2"/>
      <x v="77"/>
      <x v="153"/>
      <x v="144"/>
      <x v="19"/>
      <x v="8"/>
    </i>
    <i r="1">
      <x v="36"/>
      <x v="16"/>
      <x v="2"/>
      <x v="78"/>
      <x v="154"/>
      <x/>
      <x v="2"/>
      <x v="8"/>
    </i>
    <i r="1">
      <x v="171"/>
      <x v="102"/>
      <x v="29"/>
      <x v="289"/>
      <x v="595"/>
      <x v="481"/>
      <x v="19"/>
      <x v="4"/>
    </i>
    <i r="1">
      <x v="172"/>
      <x v="55"/>
      <x v="29"/>
      <x v="290"/>
      <x v="596"/>
      <x v="482"/>
      <x v="19"/>
      <x v="4"/>
    </i>
    <i r="1">
      <x v="176"/>
      <x v="4"/>
      <x v="11"/>
      <x v="297"/>
      <x v="600"/>
      <x v="486"/>
      <x v="19"/>
      <x v="8"/>
    </i>
    <i r="4">
      <x v="298"/>
      <x v="601"/>
      <x v="487"/>
      <x v="19"/>
      <x v="8"/>
    </i>
    <i r="4">
      <x v="300"/>
      <x v="603"/>
      <x v="489"/>
      <x v="19"/>
      <x v="8"/>
    </i>
    <i r="5">
      <x v="604"/>
      <x v="490"/>
      <x v="19"/>
      <x v="8"/>
    </i>
    <i r="4">
      <x v="301"/>
      <x v="605"/>
      <x v="491"/>
      <x v="19"/>
      <x v="8"/>
    </i>
    <i r="5">
      <x v="606"/>
      <x v="492"/>
      <x v="19"/>
      <x v="8"/>
    </i>
    <i r="4">
      <x v="302"/>
      <x v="607"/>
      <x v="493"/>
      <x v="19"/>
      <x v="8"/>
    </i>
    <i r="5">
      <x v="608"/>
      <x v="494"/>
      <x v="19"/>
      <x v="8"/>
    </i>
    <i r="2">
      <x v="13"/>
      <x v="29"/>
      <x v="296"/>
      <x v="599"/>
      <x v="485"/>
      <x v="19"/>
      <x v="8"/>
    </i>
    <i r="2">
      <x v="33"/>
      <x v="29"/>
      <x v="305"/>
      <x v="612"/>
      <x v="497"/>
      <x v="19"/>
      <x v="8"/>
    </i>
    <i r="2">
      <x v="49"/>
      <x v="31"/>
      <x v="306"/>
      <x v="613"/>
      <x v="498"/>
      <x v="19"/>
      <x v="8"/>
    </i>
    <i r="2">
      <x v="105"/>
      <x v="29"/>
      <x v="296"/>
      <x v="598"/>
      <x v="484"/>
      <x v="19"/>
      <x v="8"/>
    </i>
    <i r="2">
      <x v="106"/>
      <x v="31"/>
      <x v="299"/>
      <x v="602"/>
      <x v="488"/>
      <x v="19"/>
      <x v="8"/>
    </i>
    <i r="2">
      <x v="107"/>
      <x v="32"/>
      <x v="303"/>
      <x v="609"/>
      <x v="495"/>
      <x v="19"/>
      <x v="8"/>
    </i>
    <i r="5">
      <x v="610"/>
      <x v="496"/>
      <x v="19"/>
      <x v="8"/>
    </i>
    <i r="3">
      <x v="33"/>
      <x v="304"/>
      <x v="611"/>
      <x v="484"/>
      <x v="19"/>
      <x v="8"/>
    </i>
    <i r="2">
      <x v="108"/>
      <x v="34"/>
      <x v="307"/>
      <x v="614"/>
      <x v="499"/>
      <x v="19"/>
      <x v="8"/>
    </i>
    <i r="2">
      <x v="109"/>
      <x v="35"/>
      <x v="308"/>
      <x v="615"/>
      <x v="500"/>
      <x v="19"/>
      <x v="8"/>
    </i>
    <i r="2">
      <x v="110"/>
      <x v="35"/>
      <x v="308"/>
      <x v="616"/>
      <x v="501"/>
      <x v="19"/>
      <x v="8"/>
    </i>
    <i r="2">
      <x v="111"/>
      <x v="36"/>
      <x v="309"/>
      <x v="617"/>
      <x v="502"/>
      <x v="19"/>
      <x v="8"/>
    </i>
    <i r="1">
      <x v="178"/>
      <x v="16"/>
      <x v="2"/>
      <x v="66"/>
      <x v="125"/>
      <x v="117"/>
      <x v="19"/>
      <x v="8"/>
    </i>
    <i r="1">
      <x v="179"/>
      <x v="2"/>
      <x v="2"/>
      <x v="310"/>
      <x v="155"/>
      <x/>
      <x v="10"/>
      <x v="8"/>
    </i>
    <i r="1">
      <x v="180"/>
      <x v="2"/>
      <x v="2"/>
      <x v="310"/>
      <x v="155"/>
      <x/>
      <x v="10"/>
      <x v="8"/>
    </i>
    <i r="1">
      <x v="181"/>
      <x v="10"/>
      <x v="2"/>
      <x v="311"/>
      <x v="155"/>
      <x/>
      <x v="17"/>
      <x v="8"/>
    </i>
    <i r="1">
      <x v="182"/>
      <x v="10"/>
      <x v="2"/>
      <x v="312"/>
      <x v="155"/>
      <x/>
      <x v="10"/>
      <x v="8"/>
    </i>
    <i r="1">
      <x v="183"/>
      <x v="48"/>
      <x v="2"/>
      <x v="53"/>
      <x v="618"/>
      <x/>
      <x v="10"/>
      <x v="8"/>
    </i>
    <i t="default">
      <x/>
    </i>
    <i>
      <x v="1"/>
      <x v="37"/>
      <x v="70"/>
      <x v="4"/>
      <x v="184"/>
      <x v="395"/>
      <x v="371"/>
      <x v="19"/>
      <x v="8"/>
    </i>
    <i r="5">
      <x v="396"/>
      <x v="372"/>
      <x v="19"/>
      <x v="8"/>
    </i>
    <i r="5">
      <x v="397"/>
      <x v="373"/>
      <x v="19"/>
      <x v="8"/>
    </i>
    <i r="2">
      <x v="71"/>
      <x v="4"/>
      <x v="185"/>
      <x v="398"/>
      <x v="374"/>
      <x v="19"/>
      <x v="8"/>
    </i>
    <i r="2">
      <x v="72"/>
      <x v="4"/>
      <x v="186"/>
      <x v="155"/>
      <x v="375"/>
      <x v="19"/>
      <x v="8"/>
    </i>
    <i r="6">
      <x v="376"/>
      <x v="19"/>
      <x v="8"/>
    </i>
    <i r="1">
      <x v="38"/>
      <x v="49"/>
      <x v="4"/>
      <x v="79"/>
      <x v="156"/>
      <x/>
      <x v="19"/>
      <x v="8"/>
    </i>
    <i r="1">
      <x v="39"/>
      <x v="50"/>
      <x v="4"/>
      <x v="80"/>
      <x v="157"/>
      <x v="145"/>
      <x v="19"/>
      <x v="8"/>
    </i>
    <i r="2">
      <x v="51"/>
      <x v="4"/>
      <x v="80"/>
      <x v="158"/>
      <x v="146"/>
      <x v="19"/>
      <x v="8"/>
    </i>
    <i r="2">
      <x v="52"/>
      <x v="4"/>
      <x v="81"/>
      <x v="159"/>
      <x v="147"/>
      <x v="19"/>
      <x v="8"/>
    </i>
    <i r="1">
      <x v="40"/>
      <x v="50"/>
      <x v="4"/>
      <x v="80"/>
      <x v="160"/>
      <x v="148"/>
      <x v="19"/>
      <x v="8"/>
    </i>
    <i r="2">
      <x v="53"/>
      <x v="4"/>
      <x v="82"/>
      <x v="161"/>
      <x v="149"/>
      <x v="19"/>
      <x v="8"/>
    </i>
    <i r="1">
      <x v="41"/>
      <x v="50"/>
      <x v="4"/>
      <x v="80"/>
      <x v="162"/>
      <x v="150"/>
      <x v="19"/>
      <x v="8"/>
    </i>
    <i r="2">
      <x v="53"/>
      <x v="4"/>
      <x v="82"/>
      <x v="163"/>
      <x v="151"/>
      <x v="19"/>
      <x v="8"/>
    </i>
    <i r="1">
      <x v="42"/>
      <x v="50"/>
      <x v="4"/>
      <x v="80"/>
      <x v="164"/>
      <x v="152"/>
      <x v="19"/>
      <x v="8"/>
    </i>
    <i r="2">
      <x v="51"/>
      <x v="4"/>
      <x v="8"/>
      <x v="165"/>
      <x v="153"/>
      <x v="19"/>
      <x v="8"/>
    </i>
    <i r="2">
      <x v="53"/>
      <x v="4"/>
      <x v="82"/>
      <x v="166"/>
      <x v="154"/>
      <x v="19"/>
      <x v="8"/>
    </i>
    <i r="1">
      <x v="43"/>
      <x v="50"/>
      <x v="4"/>
      <x v="80"/>
      <x v="167"/>
      <x v="155"/>
      <x v="19"/>
      <x v="8"/>
    </i>
    <i r="2">
      <x v="53"/>
      <x v="4"/>
      <x v="82"/>
      <x v="168"/>
      <x v="156"/>
      <x v="19"/>
      <x v="8"/>
    </i>
    <i r="1">
      <x v="44"/>
      <x v="50"/>
      <x v="4"/>
      <x v="80"/>
      <x v="169"/>
      <x v="157"/>
      <x v="19"/>
      <x v="8"/>
    </i>
    <i r="2">
      <x v="54"/>
      <x v="4"/>
      <x v="8"/>
      <x v="170"/>
      <x v="158"/>
      <x v="19"/>
      <x v="8"/>
    </i>
    <i r="1">
      <x v="45"/>
      <x v="50"/>
      <x v="4"/>
      <x v="80"/>
      <x v="171"/>
      <x v="159"/>
      <x v="19"/>
      <x v="8"/>
    </i>
    <i r="2">
      <x v="51"/>
      <x v="4"/>
      <x v="80"/>
      <x v="173"/>
      <x v="161"/>
      <x v="19"/>
      <x v="8"/>
    </i>
    <i r="2">
      <x v="53"/>
      <x v="4"/>
      <x v="82"/>
      <x v="174"/>
      <x v="162"/>
      <x v="19"/>
      <x v="8"/>
    </i>
    <i r="2">
      <x v="54"/>
      <x v="4"/>
      <x v="8"/>
      <x v="172"/>
      <x v="160"/>
      <x v="19"/>
      <x v="8"/>
    </i>
    <i r="1">
      <x v="46"/>
      <x v="50"/>
      <x v="4"/>
      <x v="80"/>
      <x v="175"/>
      <x v="163"/>
      <x v="19"/>
      <x v="8"/>
    </i>
    <i r="2">
      <x v="51"/>
      <x v="4"/>
      <x v="80"/>
      <x v="176"/>
      <x v="164"/>
      <x v="19"/>
      <x v="8"/>
    </i>
    <i r="2">
      <x v="53"/>
      <x v="4"/>
      <x v="82"/>
      <x v="177"/>
      <x v="165"/>
      <x v="19"/>
      <x v="8"/>
    </i>
    <i r="1">
      <x v="47"/>
      <x v="50"/>
      <x v="4"/>
      <x v="80"/>
      <x v="178"/>
      <x v="166"/>
      <x v="19"/>
      <x v="8"/>
    </i>
    <i r="2">
      <x v="51"/>
      <x v="4"/>
      <x v="80"/>
      <x v="179"/>
      <x v="167"/>
      <x v="19"/>
      <x v="8"/>
    </i>
    <i r="1">
      <x v="48"/>
      <x v="50"/>
      <x v="4"/>
      <x v="80"/>
      <x v="180"/>
      <x v="168"/>
      <x v="19"/>
      <x v="8"/>
    </i>
    <i r="2">
      <x v="53"/>
      <x v="4"/>
      <x v="82"/>
      <x v="182"/>
      <x v="170"/>
      <x v="19"/>
      <x v="8"/>
    </i>
    <i r="2">
      <x v="54"/>
      <x v="4"/>
      <x v="8"/>
      <x v="181"/>
      <x v="169"/>
      <x v="19"/>
      <x v="8"/>
    </i>
    <i r="1">
      <x v="49"/>
      <x v="50"/>
      <x v="4"/>
      <x v="80"/>
      <x v="183"/>
      <x v="171"/>
      <x v="19"/>
      <x v="8"/>
    </i>
    <i r="2">
      <x v="51"/>
      <x v="4"/>
      <x v="80"/>
      <x v="184"/>
      <x v="172"/>
      <x v="19"/>
      <x v="8"/>
    </i>
    <i r="5">
      <x v="185"/>
      <x v="173"/>
      <x v="19"/>
      <x v="8"/>
    </i>
    <i r="1">
      <x v="50"/>
      <x v="50"/>
      <x v="4"/>
      <x v="80"/>
      <x v="186"/>
      <x v="174"/>
      <x v="19"/>
      <x v="8"/>
    </i>
    <i r="2">
      <x v="51"/>
      <x v="4"/>
      <x v="80"/>
      <x v="187"/>
      <x v="175"/>
      <x v="19"/>
      <x v="8"/>
    </i>
    <i r="5">
      <x v="188"/>
      <x v="176"/>
      <x v="19"/>
      <x v="8"/>
    </i>
    <i r="2">
      <x v="53"/>
      <x v="4"/>
      <x v="82"/>
      <x v="189"/>
      <x v="177"/>
      <x v="19"/>
      <x v="8"/>
    </i>
    <i r="1">
      <x v="51"/>
      <x v="50"/>
      <x v="4"/>
      <x v="80"/>
      <x v="190"/>
      <x/>
      <x v="19"/>
      <x v="8"/>
    </i>
    <i r="1">
      <x v="52"/>
      <x v="36"/>
      <x v="4"/>
      <x v="83"/>
      <x v="191"/>
      <x v="178"/>
      <x v="19"/>
      <x v="8"/>
    </i>
    <i r="2">
      <x v="37"/>
      <x v="4"/>
      <x v="84"/>
      <x v="192"/>
      <x v="179"/>
      <x v="19"/>
      <x v="8"/>
    </i>
    <i r="4">
      <x v="85"/>
      <x v="193"/>
      <x v="180"/>
      <x v="19"/>
      <x v="8"/>
    </i>
    <i r="5">
      <x v="197"/>
      <x v="183"/>
      <x v="19"/>
      <x v="8"/>
    </i>
    <i r="4">
      <x v="86"/>
      <x v="194"/>
      <x/>
      <x v="19"/>
      <x v="8"/>
    </i>
    <i r="4">
      <x v="87"/>
      <x v="195"/>
      <x v="181"/>
      <x v="19"/>
      <x v="8"/>
    </i>
    <i r="4">
      <x v="88"/>
      <x v="196"/>
      <x v="182"/>
      <x v="19"/>
      <x v="8"/>
    </i>
    <i r="1">
      <x v="53"/>
      <x v="55"/>
      <x v="4"/>
      <x v="89"/>
      <x v="198"/>
      <x v="184"/>
      <x v="19"/>
      <x v="8"/>
    </i>
    <i r="2">
      <x v="56"/>
      <x v="4"/>
      <x v="90"/>
      <x v="199"/>
      <x v="185"/>
      <x v="19"/>
      <x v="8"/>
    </i>
    <i r="2">
      <x v="57"/>
      <x v="4"/>
      <x v="91"/>
      <x v="200"/>
      <x v="186"/>
      <x v="19"/>
      <x v="8"/>
    </i>
    <i r="4">
      <x v="93"/>
      <x v="202"/>
      <x v="188"/>
      <x v="19"/>
      <x v="8"/>
    </i>
    <i r="2">
      <x v="58"/>
      <x v="4"/>
      <x v="92"/>
      <x v="201"/>
      <x v="187"/>
      <x v="19"/>
      <x v="8"/>
    </i>
    <i r="2">
      <x v="59"/>
      <x v="4"/>
      <x v="8"/>
      <x v="203"/>
      <x v="189"/>
      <x v="19"/>
      <x v="8"/>
    </i>
    <i r="1">
      <x v="54"/>
      <x v="55"/>
      <x v="4"/>
      <x v="94"/>
      <x v="204"/>
      <x v="190"/>
      <x v="19"/>
      <x v="8"/>
    </i>
    <i r="2">
      <x v="56"/>
      <x v="4"/>
      <x v="95"/>
      <x v="206"/>
      <x v="192"/>
      <x v="19"/>
      <x v="8"/>
    </i>
    <i r="2">
      <x v="57"/>
      <x v="4"/>
      <x v="91"/>
      <x v="205"/>
      <x v="191"/>
      <x v="19"/>
      <x v="8"/>
    </i>
    <i r="4">
      <x v="93"/>
      <x v="207"/>
      <x v="193"/>
      <x v="19"/>
      <x v="8"/>
    </i>
    <i r="2">
      <x v="59"/>
      <x v="4"/>
      <x v="8"/>
      <x v="208"/>
      <x v="194"/>
      <x v="19"/>
      <x v="8"/>
    </i>
    <i r="1">
      <x v="55"/>
      <x v="27"/>
      <x v="4"/>
      <x v="96"/>
      <x v="210"/>
      <x/>
      <x v="19"/>
      <x v="8"/>
    </i>
    <i r="2">
      <x v="55"/>
      <x v="4"/>
      <x v="94"/>
      <x v="209"/>
      <x v="195"/>
      <x v="19"/>
      <x v="8"/>
    </i>
    <i r="2">
      <x v="56"/>
      <x v="4"/>
      <x v="95"/>
      <x v="211"/>
      <x v="196"/>
      <x v="19"/>
      <x v="8"/>
    </i>
    <i r="2">
      <x v="57"/>
      <x v="4"/>
      <x v="93"/>
      <x v="212"/>
      <x v="197"/>
      <x v="19"/>
      <x v="8"/>
    </i>
    <i r="2">
      <x v="59"/>
      <x v="4"/>
      <x v="8"/>
      <x v="213"/>
      <x v="198"/>
      <x v="19"/>
      <x v="8"/>
    </i>
    <i r="1">
      <x v="56"/>
      <x v="18"/>
      <x v="4"/>
      <x v="98"/>
      <x v="215"/>
      <x v="200"/>
      <x v="19"/>
      <x v="8"/>
    </i>
    <i r="2">
      <x v="36"/>
      <x v="4"/>
      <x v="99"/>
      <x v="216"/>
      <x v="201"/>
      <x v="19"/>
      <x v="8"/>
    </i>
    <i r="2">
      <x v="37"/>
      <x v="4"/>
      <x v="97"/>
      <x v="214"/>
      <x v="199"/>
      <x v="19"/>
      <x v="8"/>
    </i>
    <i r="4">
      <x v="100"/>
      <x v="217"/>
      <x v="202"/>
      <x v="19"/>
      <x v="8"/>
    </i>
    <i r="4">
      <x v="101"/>
      <x v="218"/>
      <x v="203"/>
      <x v="19"/>
      <x v="8"/>
    </i>
    <i r="1">
      <x v="57"/>
      <x v="50"/>
      <x v="4"/>
      <x v="102"/>
      <x v="219"/>
      <x v="204"/>
      <x v="19"/>
      <x v="8"/>
    </i>
    <i r="2">
      <x v="53"/>
      <x v="4"/>
      <x v="104"/>
      <x v="221"/>
      <x v="206"/>
      <x v="19"/>
      <x v="8"/>
    </i>
    <i r="2">
      <x v="54"/>
      <x v="4"/>
      <x v="105"/>
      <x v="222"/>
      <x v="207"/>
      <x v="19"/>
      <x v="8"/>
    </i>
    <i r="2">
      <x v="60"/>
      <x v="4"/>
      <x v="103"/>
      <x v="220"/>
      <x v="205"/>
      <x v="19"/>
      <x v="8"/>
    </i>
    <i r="1">
      <x v="58"/>
      <x v="27"/>
      <x v="4"/>
      <x v="107"/>
      <x v="224"/>
      <x v="209"/>
      <x v="19"/>
      <x v="8"/>
    </i>
    <i r="2">
      <x v="37"/>
      <x v="4"/>
      <x v="108"/>
      <x v="225"/>
      <x v="210"/>
      <x v="19"/>
      <x v="8"/>
    </i>
    <i r="4">
      <x v="109"/>
      <x v="226"/>
      <x v="211"/>
      <x v="19"/>
      <x v="8"/>
    </i>
    <i r="4">
      <x v="110"/>
      <x v="227"/>
      <x v="212"/>
      <x v="19"/>
      <x v="8"/>
    </i>
    <i r="2">
      <x v="61"/>
      <x v="4"/>
      <x v="106"/>
      <x v="223"/>
      <x v="208"/>
      <x v="19"/>
      <x v="8"/>
    </i>
    <i r="1">
      <x v="59"/>
      <x v="62"/>
      <x v="4"/>
      <x v="111"/>
      <x v="228"/>
      <x v="213"/>
      <x v="19"/>
      <x v="8"/>
    </i>
    <i r="2">
      <x v="63"/>
      <x v="4"/>
      <x v="112"/>
      <x v="229"/>
      <x/>
      <x v="19"/>
      <x v="8"/>
    </i>
    <i r="1">
      <x v="60"/>
      <x v="56"/>
      <x v="4"/>
      <x v="113"/>
      <x v="231"/>
      <x v="215"/>
      <x v="19"/>
      <x v="8"/>
    </i>
    <i r="2">
      <x v="62"/>
      <x v="4"/>
      <x v="111"/>
      <x v="230"/>
      <x v="214"/>
      <x v="19"/>
      <x v="8"/>
    </i>
    <i r="2">
      <x v="63"/>
      <x v="4"/>
      <x v="112"/>
      <x v="232"/>
      <x/>
      <x v="19"/>
      <x v="8"/>
    </i>
    <i r="1">
      <x v="61"/>
      <x v="27"/>
      <x v="4"/>
      <x v="107"/>
      <x v="237"/>
      <x v="220"/>
      <x v="19"/>
      <x v="8"/>
    </i>
    <i r="2">
      <x v="37"/>
      <x v="4"/>
      <x v="110"/>
      <x v="235"/>
      <x v="218"/>
      <x v="19"/>
      <x v="8"/>
    </i>
    <i r="4">
      <x v="115"/>
      <x v="234"/>
      <x v="217"/>
      <x v="19"/>
      <x v="8"/>
    </i>
    <i r="4">
      <x v="116"/>
      <x v="236"/>
      <x v="219"/>
      <x v="19"/>
      <x v="8"/>
    </i>
    <i r="2">
      <x v="61"/>
      <x v="4"/>
      <x v="114"/>
      <x v="233"/>
      <x v="216"/>
      <x v="19"/>
      <x v="8"/>
    </i>
    <i r="2">
      <x v="64"/>
      <x v="4"/>
      <x v="117"/>
      <x v="238"/>
      <x v="221"/>
      <x v="19"/>
      <x v="8"/>
    </i>
    <i r="2">
      <x v="65"/>
      <x v="4"/>
      <x v="118"/>
      <x v="239"/>
      <x v="222"/>
      <x v="19"/>
      <x v="8"/>
    </i>
    <i r="1">
      <x v="62"/>
      <x v="27"/>
      <x v="4"/>
      <x v="107"/>
      <x v="242"/>
      <x v="225"/>
      <x v="19"/>
      <x v="8"/>
    </i>
    <i r="2">
      <x v="37"/>
      <x v="4"/>
      <x v="110"/>
      <x v="240"/>
      <x v="223"/>
      <x v="19"/>
      <x v="8"/>
    </i>
    <i r="4">
      <x v="115"/>
      <x v="246"/>
      <x v="229"/>
      <x v="19"/>
      <x v="8"/>
    </i>
    <i r="4">
      <x v="116"/>
      <x v="241"/>
      <x v="224"/>
      <x v="19"/>
      <x v="8"/>
    </i>
    <i r="4">
      <x v="119"/>
      <x v="247"/>
      <x v="230"/>
      <x v="19"/>
      <x v="8"/>
    </i>
    <i r="2">
      <x v="61"/>
      <x v="4"/>
      <x v="106"/>
      <x v="245"/>
      <x v="228"/>
      <x v="19"/>
      <x v="8"/>
    </i>
    <i r="2">
      <x v="64"/>
      <x v="4"/>
      <x v="117"/>
      <x v="243"/>
      <x v="226"/>
      <x v="19"/>
      <x v="8"/>
    </i>
    <i r="2">
      <x v="65"/>
      <x v="4"/>
      <x v="118"/>
      <x v="244"/>
      <x v="227"/>
      <x v="19"/>
      <x v="8"/>
    </i>
    <i r="1">
      <x v="63"/>
      <x v="36"/>
      <x v="4"/>
      <x v="122"/>
      <x v="250"/>
      <x v="233"/>
      <x v="19"/>
      <x v="8"/>
    </i>
    <i r="2">
      <x v="37"/>
      <x v="4"/>
      <x v="120"/>
      <x v="248"/>
      <x v="231"/>
      <x v="19"/>
      <x v="8"/>
    </i>
    <i r="4">
      <x v="121"/>
      <x v="249"/>
      <x v="232"/>
      <x v="19"/>
      <x v="8"/>
    </i>
    <i r="1">
      <x v="64"/>
      <x v="36"/>
      <x v="4"/>
      <x v="122"/>
      <x v="251"/>
      <x v="234"/>
      <x v="19"/>
      <x v="8"/>
    </i>
    <i r="2">
      <x v="37"/>
      <x v="4"/>
      <x v="123"/>
      <x v="252"/>
      <x v="235"/>
      <x v="19"/>
      <x v="8"/>
    </i>
    <i r="1">
      <x v="65"/>
      <x v="27"/>
      <x v="4"/>
      <x v="107"/>
      <x v="257"/>
      <x v="240"/>
      <x v="19"/>
      <x v="8"/>
    </i>
    <i r="2">
      <x v="37"/>
      <x v="4"/>
      <x v="110"/>
      <x v="256"/>
      <x v="239"/>
      <x v="19"/>
      <x v="8"/>
    </i>
    <i r="4">
      <x v="115"/>
      <x v="255"/>
      <x v="238"/>
      <x v="19"/>
      <x v="8"/>
    </i>
    <i r="4">
      <x v="116"/>
      <x v="254"/>
      <x v="237"/>
      <x v="19"/>
      <x v="8"/>
    </i>
    <i r="2">
      <x v="61"/>
      <x v="4"/>
      <x v="114"/>
      <x v="253"/>
      <x v="236"/>
      <x v="19"/>
      <x v="8"/>
    </i>
    <i r="1">
      <x v="66"/>
      <x v="27"/>
      <x v="4"/>
      <x v="107"/>
      <x v="265"/>
      <x v="248"/>
      <x v="19"/>
      <x v="8"/>
    </i>
    <i r="2">
      <x v="37"/>
      <x v="4"/>
      <x v="110"/>
      <x v="259"/>
      <x v="242"/>
      <x v="19"/>
      <x v="8"/>
    </i>
    <i r="4">
      <x v="121"/>
      <x v="261"/>
      <x v="244"/>
      <x v="19"/>
      <x v="8"/>
    </i>
    <i r="4">
      <x v="124"/>
      <x v="260"/>
      <x v="243"/>
      <x v="19"/>
      <x v="8"/>
    </i>
    <i r="2">
      <x v="61"/>
      <x v="4"/>
      <x v="106"/>
      <x v="258"/>
      <x v="241"/>
      <x v="19"/>
      <x v="8"/>
    </i>
    <i r="2">
      <x v="65"/>
      <x v="4"/>
      <x v="126"/>
      <x v="263"/>
      <x v="246"/>
      <x v="19"/>
      <x v="8"/>
    </i>
    <i r="4">
      <x v="127"/>
      <x v="264"/>
      <x v="247"/>
      <x v="19"/>
      <x v="8"/>
    </i>
    <i r="2">
      <x v="66"/>
      <x v="4"/>
      <x v="125"/>
      <x v="262"/>
      <x v="245"/>
      <x v="19"/>
      <x v="8"/>
    </i>
    <i r="1">
      <x v="67"/>
      <x v="36"/>
      <x v="4"/>
      <x v="99"/>
      <x v="266"/>
      <x v="249"/>
      <x v="19"/>
      <x v="8"/>
    </i>
    <i r="2">
      <x v="37"/>
      <x v="4"/>
      <x v="128"/>
      <x v="267"/>
      <x v="250"/>
      <x v="19"/>
      <x v="8"/>
    </i>
    <i r="4">
      <x v="129"/>
      <x v="268"/>
      <x v="251"/>
      <x v="19"/>
      <x v="8"/>
    </i>
    <i r="1">
      <x v="68"/>
      <x v="27"/>
      <x v="4"/>
      <x v="107"/>
      <x v="270"/>
      <x v="253"/>
      <x v="19"/>
      <x v="8"/>
    </i>
    <i r="2">
      <x v="36"/>
      <x v="4"/>
      <x v="130"/>
      <x v="269"/>
      <x v="252"/>
      <x v="19"/>
      <x v="8"/>
    </i>
    <i r="2">
      <x v="37"/>
      <x v="4"/>
      <x v="108"/>
      <x v="272"/>
      <x v="255"/>
      <x v="19"/>
      <x v="8"/>
    </i>
    <i r="4">
      <x v="109"/>
      <x v="271"/>
      <x v="254"/>
      <x v="19"/>
      <x v="8"/>
    </i>
    <i r="4">
      <x v="110"/>
      <x v="273"/>
      <x v="256"/>
      <x v="19"/>
      <x v="8"/>
    </i>
    <i r="2">
      <x v="65"/>
      <x v="4"/>
      <x v="126"/>
      <x v="275"/>
      <x v="258"/>
      <x v="19"/>
      <x v="8"/>
    </i>
    <i r="4">
      <x v="127"/>
      <x v="276"/>
      <x v="259"/>
      <x v="19"/>
      <x v="8"/>
    </i>
    <i r="2">
      <x v="66"/>
      <x v="4"/>
      <x v="125"/>
      <x v="274"/>
      <x v="257"/>
      <x v="19"/>
      <x v="8"/>
    </i>
    <i r="1">
      <x v="69"/>
      <x v="56"/>
      <x v="4"/>
      <x v="113"/>
      <x v="278"/>
      <x v="261"/>
      <x v="19"/>
      <x v="8"/>
    </i>
    <i r="2">
      <x v="62"/>
      <x v="4"/>
      <x v="111"/>
      <x v="277"/>
      <x v="260"/>
      <x v="19"/>
      <x v="8"/>
    </i>
    <i r="2">
      <x v="63"/>
      <x v="4"/>
      <x v="112"/>
      <x v="279"/>
      <x/>
      <x v="19"/>
      <x v="8"/>
    </i>
    <i r="1">
      <x v="70"/>
      <x v="50"/>
      <x v="4"/>
      <x v="102"/>
      <x v="280"/>
      <x v="262"/>
      <x v="19"/>
      <x v="8"/>
    </i>
    <i r="2">
      <x v="51"/>
      <x v="4"/>
      <x v="131"/>
      <x v="281"/>
      <x v="263"/>
      <x v="19"/>
      <x v="8"/>
    </i>
    <i r="1">
      <x v="71"/>
      <x v="50"/>
      <x v="4"/>
      <x v="102"/>
      <x v="283"/>
      <x v="265"/>
      <x v="19"/>
      <x v="8"/>
    </i>
    <i r="2">
      <x v="51"/>
      <x v="4"/>
      <x v="131"/>
      <x v="284"/>
      <x v="266"/>
      <x v="19"/>
      <x v="8"/>
    </i>
    <i r="2">
      <x v="53"/>
      <x v="4"/>
      <x v="82"/>
      <x v="282"/>
      <x v="264"/>
      <x v="19"/>
      <x v="8"/>
    </i>
    <i r="1">
      <x v="72"/>
      <x v="50"/>
      <x v="4"/>
      <x v="102"/>
      <x v="285"/>
      <x v="267"/>
      <x v="19"/>
      <x v="8"/>
    </i>
    <i r="2">
      <x v="53"/>
      <x v="4"/>
      <x v="104"/>
      <x v="286"/>
      <x v="268"/>
      <x v="19"/>
      <x v="8"/>
    </i>
    <i r="2">
      <x v="54"/>
      <x v="4"/>
      <x v="8"/>
      <x v="287"/>
      <x v="269"/>
      <x v="19"/>
      <x v="8"/>
    </i>
    <i r="1">
      <x v="73"/>
      <x v="50"/>
      <x v="4"/>
      <x v="102"/>
      <x v="288"/>
      <x v="270"/>
      <x v="19"/>
      <x v="8"/>
    </i>
    <i r="2">
      <x v="53"/>
      <x v="4"/>
      <x v="104"/>
      <x v="289"/>
      <x v="271"/>
      <x v="19"/>
      <x v="8"/>
    </i>
    <i r="1">
      <x v="74"/>
      <x v="36"/>
      <x v="4"/>
      <x v="83"/>
      <x v="290"/>
      <x v="272"/>
      <x v="19"/>
      <x v="8"/>
    </i>
    <i r="2">
      <x v="37"/>
      <x v="4"/>
      <x v="87"/>
      <x v="291"/>
      <x v="273"/>
      <x v="19"/>
      <x v="8"/>
    </i>
    <i r="1">
      <x v="75"/>
      <x v="36"/>
      <x v="4"/>
      <x v="132"/>
      <x v="292"/>
      <x v="274"/>
      <x v="19"/>
      <x v="8"/>
    </i>
    <i r="2">
      <x v="37"/>
      <x v="4"/>
      <x v="133"/>
      <x v="293"/>
      <x v="275"/>
      <x v="19"/>
      <x v="8"/>
    </i>
    <i r="4">
      <x v="134"/>
      <x v="294"/>
      <x v="276"/>
      <x v="19"/>
      <x v="8"/>
    </i>
    <i r="4">
      <x v="135"/>
      <x v="295"/>
      <x v="277"/>
      <x v="19"/>
      <x v="8"/>
    </i>
    <i r="1">
      <x v="76"/>
      <x v="27"/>
      <x v="4"/>
      <x v="140"/>
      <x v="300"/>
      <x v="282"/>
      <x v="19"/>
      <x v="8"/>
    </i>
    <i r="2">
      <x v="36"/>
      <x v="4"/>
      <x v="136"/>
      <x v="296"/>
      <x v="278"/>
      <x v="19"/>
      <x v="8"/>
    </i>
    <i r="2">
      <x v="37"/>
      <x v="4"/>
      <x v="137"/>
      <x v="297"/>
      <x v="279"/>
      <x v="19"/>
      <x v="8"/>
    </i>
    <i r="4">
      <x v="138"/>
      <x v="298"/>
      <x v="280"/>
      <x v="19"/>
      <x v="8"/>
    </i>
    <i r="4">
      <x v="139"/>
      <x v="299"/>
      <x v="281"/>
      <x v="19"/>
      <x v="8"/>
    </i>
    <i r="1">
      <x v="77"/>
      <x v="27"/>
      <x v="4"/>
      <x v="143"/>
      <x v="303"/>
      <x v="285"/>
      <x v="19"/>
      <x v="8"/>
    </i>
    <i r="4">
      <x v="144"/>
      <x v="304"/>
      <x v="286"/>
      <x v="19"/>
      <x v="8"/>
    </i>
    <i r="2">
      <x v="37"/>
      <x v="4"/>
      <x v="142"/>
      <x v="302"/>
      <x v="284"/>
      <x v="19"/>
      <x v="8"/>
    </i>
    <i r="2">
      <x v="39"/>
      <x v="4"/>
      <x v="145"/>
      <x v="305"/>
      <x/>
      <x v="19"/>
      <x v="8"/>
    </i>
    <i r="2">
      <x v="61"/>
      <x v="4"/>
      <x v="141"/>
      <x v="301"/>
      <x v="283"/>
      <x v="19"/>
      <x v="8"/>
    </i>
    <i r="1">
      <x v="78"/>
      <x v="1"/>
      <x v="4"/>
      <x v="146"/>
      <x v="306"/>
      <x v="287"/>
      <x v="19"/>
      <x v="8"/>
    </i>
    <i r="2">
      <x v="4"/>
      <x v="4"/>
      <x v="151"/>
      <x v="312"/>
      <x v="293"/>
      <x v="19"/>
      <x v="8"/>
    </i>
    <i r="5">
      <x v="313"/>
      <x v="294"/>
      <x v="19"/>
      <x v="8"/>
    </i>
    <i r="5">
      <x v="317"/>
      <x v="298"/>
      <x v="19"/>
      <x v="8"/>
    </i>
    <i r="5">
      <x v="318"/>
      <x/>
      <x v="19"/>
      <x v="8"/>
    </i>
    <i r="4">
      <x v="152"/>
      <x v="314"/>
      <x v="295"/>
      <x v="19"/>
      <x v="8"/>
    </i>
    <i r="5">
      <x v="315"/>
      <x v="296"/>
      <x v="19"/>
      <x v="8"/>
    </i>
    <i r="5">
      <x v="319"/>
      <x v="299"/>
      <x v="19"/>
      <x v="8"/>
    </i>
    <i r="2">
      <x v="13"/>
      <x v="4"/>
      <x v="150"/>
      <x v="311"/>
      <x v="292"/>
      <x v="19"/>
      <x v="8"/>
    </i>
    <i r="2">
      <x v="18"/>
      <x v="4"/>
      <x v="147"/>
      <x v="307"/>
      <x v="288"/>
      <x v="19"/>
      <x v="8"/>
    </i>
    <i r="5">
      <x v="308"/>
      <x v="289"/>
      <x v="19"/>
      <x v="8"/>
    </i>
    <i r="2">
      <x v="20"/>
      <x v="4"/>
      <x v="149"/>
      <x v="310"/>
      <x v="291"/>
      <x v="19"/>
      <x v="8"/>
    </i>
    <i r="2">
      <x v="24"/>
      <x v="4"/>
      <x v="21"/>
      <x v="323"/>
      <x v="303"/>
      <x v="19"/>
      <x v="8"/>
    </i>
    <i r="5">
      <x v="324"/>
      <x v="304"/>
      <x v="19"/>
      <x v="8"/>
    </i>
    <i r="4">
      <x v="154"/>
      <x v="320"/>
      <x v="300"/>
      <x v="19"/>
      <x v="8"/>
    </i>
    <i r="4">
      <x v="155"/>
      <x v="321"/>
      <x v="301"/>
      <x v="19"/>
      <x v="8"/>
    </i>
    <i r="2">
      <x v="35"/>
      <x v="4"/>
      <x v="153"/>
      <x v="316"/>
      <x v="297"/>
      <x v="19"/>
      <x v="8"/>
    </i>
    <i r="2">
      <x v="38"/>
      <x v="4"/>
      <x v="148"/>
      <x v="309"/>
      <x v="290"/>
      <x v="19"/>
      <x v="8"/>
    </i>
    <i r="2">
      <x v="54"/>
      <x v="4"/>
      <x v="156"/>
      <x v="322"/>
      <x v="302"/>
      <x v="19"/>
      <x v="8"/>
    </i>
    <i r="1">
      <x v="79"/>
      <x v="9"/>
      <x v="4"/>
      <x v="157"/>
      <x v="325"/>
      <x v="305"/>
      <x v="19"/>
      <x v="8"/>
    </i>
    <i r="2">
      <x v="11"/>
      <x v="4"/>
      <x v="160"/>
      <x v="328"/>
      <x v="308"/>
      <x v="19"/>
      <x v="8"/>
    </i>
    <i r="2">
      <x v="15"/>
      <x v="4"/>
      <x v="159"/>
      <x v="327"/>
      <x v="307"/>
      <x v="19"/>
      <x v="8"/>
    </i>
    <i r="2">
      <x v="20"/>
      <x v="4"/>
      <x v="161"/>
      <x v="329"/>
      <x v="309"/>
      <x v="19"/>
      <x v="8"/>
    </i>
    <i r="2">
      <x v="24"/>
      <x v="4"/>
      <x v="162"/>
      <x v="330"/>
      <x v="310"/>
      <x v="19"/>
      <x v="8"/>
    </i>
    <i r="2">
      <x v="35"/>
      <x v="4"/>
      <x v="158"/>
      <x v="326"/>
      <x v="306"/>
      <x v="19"/>
      <x v="8"/>
    </i>
    <i r="2">
      <x v="67"/>
      <x v="4"/>
      <x v="8"/>
      <x v="331"/>
      <x/>
      <x v="19"/>
      <x v="8"/>
    </i>
    <i r="1">
      <x v="80"/>
      <x v="9"/>
      <x v="4"/>
      <x v="163"/>
      <x v="332"/>
      <x v="311"/>
      <x v="19"/>
      <x v="8"/>
    </i>
    <i r="2">
      <x v="11"/>
      <x v="4"/>
      <x v="160"/>
      <x v="338"/>
      <x v="317"/>
      <x v="19"/>
      <x v="8"/>
    </i>
    <i r="2">
      <x v="14"/>
      <x v="4"/>
      <x v="164"/>
      <x v="336"/>
      <x v="315"/>
      <x v="19"/>
      <x v="8"/>
    </i>
    <i r="2">
      <x v="15"/>
      <x v="4"/>
      <x v="159"/>
      <x v="335"/>
      <x v="314"/>
      <x v="19"/>
      <x v="8"/>
    </i>
    <i r="2">
      <x v="20"/>
      <x v="4"/>
      <x v="161"/>
      <x v="337"/>
      <x v="316"/>
      <x v="19"/>
      <x v="8"/>
    </i>
    <i r="2">
      <x v="24"/>
      <x v="4"/>
      <x v="21"/>
      <x v="339"/>
      <x/>
      <x v="19"/>
      <x v="8"/>
    </i>
    <i r="4">
      <x v="162"/>
      <x v="334"/>
      <x v="313"/>
      <x v="19"/>
      <x v="8"/>
    </i>
    <i r="2">
      <x v="35"/>
      <x v="4"/>
      <x v="158"/>
      <x v="333"/>
      <x v="312"/>
      <x v="19"/>
      <x v="8"/>
    </i>
    <i r="1">
      <x v="81"/>
      <x v="49"/>
      <x v="4"/>
      <x v="165"/>
      <x v="340"/>
      <x v="318"/>
      <x v="19"/>
      <x v="8"/>
    </i>
    <i r="2">
      <x v="56"/>
      <x v="4"/>
      <x v="166"/>
      <x v="341"/>
      <x v="319"/>
      <x v="19"/>
      <x v="8"/>
    </i>
    <i r="1">
      <x v="82"/>
      <x v="49"/>
      <x v="4"/>
      <x v="165"/>
      <x v="342"/>
      <x v="320"/>
      <x v="19"/>
      <x v="8"/>
    </i>
    <i r="2">
      <x v="56"/>
      <x v="4"/>
      <x v="166"/>
      <x v="343"/>
      <x v="321"/>
      <x v="19"/>
      <x v="8"/>
    </i>
    <i r="1">
      <x v="83"/>
      <x v="49"/>
      <x v="4"/>
      <x v="165"/>
      <x v="344"/>
      <x v="322"/>
      <x v="19"/>
      <x v="8"/>
    </i>
    <i r="2">
      <x v="56"/>
      <x v="4"/>
      <x v="166"/>
      <x v="345"/>
      <x v="323"/>
      <x v="19"/>
      <x v="8"/>
    </i>
    <i r="1">
      <x v="84"/>
      <x v="49"/>
      <x v="4"/>
      <x v="165"/>
      <x v="346"/>
      <x v="324"/>
      <x v="19"/>
      <x v="8"/>
    </i>
    <i r="2">
      <x v="56"/>
      <x v="4"/>
      <x v="166"/>
      <x v="347"/>
      <x v="325"/>
      <x v="19"/>
      <x v="8"/>
    </i>
    <i r="1">
      <x v="85"/>
      <x v="49"/>
      <x v="4"/>
      <x v="165"/>
      <x v="348"/>
      <x v="326"/>
      <x v="19"/>
      <x v="8"/>
    </i>
    <i r="2">
      <x v="56"/>
      <x v="4"/>
      <x v="166"/>
      <x v="349"/>
      <x v="327"/>
      <x v="19"/>
      <x v="8"/>
    </i>
    <i r="1">
      <x v="86"/>
      <x v="50"/>
      <x v="4"/>
      <x v="167"/>
      <x v="350"/>
      <x v="328"/>
      <x v="19"/>
      <x v="8"/>
    </i>
    <i r="2">
      <x v="51"/>
      <x v="4"/>
      <x v="131"/>
      <x v="351"/>
      <x v="329"/>
      <x v="19"/>
      <x v="8"/>
    </i>
    <i r="2">
      <x v="68"/>
      <x v="4"/>
      <x v="8"/>
      <x v="352"/>
      <x v="330"/>
      <x v="19"/>
      <x v="8"/>
    </i>
    <i r="1">
      <x v="87"/>
      <x v="49"/>
      <x v="4"/>
      <x v="165"/>
      <x v="353"/>
      <x v="331"/>
      <x v="19"/>
      <x v="8"/>
    </i>
    <i r="2">
      <x v="56"/>
      <x v="4"/>
      <x v="166"/>
      <x v="354"/>
      <x v="332"/>
      <x v="19"/>
      <x v="8"/>
    </i>
    <i r="4">
      <x v="168"/>
      <x v="355"/>
      <x v="333"/>
      <x v="19"/>
      <x v="8"/>
    </i>
    <i r="1">
      <x v="88"/>
      <x v="49"/>
      <x v="4"/>
      <x v="165"/>
      <x v="356"/>
      <x v="334"/>
      <x v="19"/>
      <x v="8"/>
    </i>
    <i r="2">
      <x v="56"/>
      <x v="4"/>
      <x v="166"/>
      <x v="357"/>
      <x v="335"/>
      <x v="19"/>
      <x v="8"/>
    </i>
    <i r="4">
      <x v="168"/>
      <x v="358"/>
      <x v="336"/>
      <x v="19"/>
      <x v="8"/>
    </i>
    <i r="1">
      <x v="89"/>
      <x v="49"/>
      <x v="4"/>
      <x v="165"/>
      <x v="359"/>
      <x v="337"/>
      <x v="19"/>
      <x v="8"/>
    </i>
    <i r="2">
      <x v="56"/>
      <x v="4"/>
      <x v="166"/>
      <x v="360"/>
      <x v="338"/>
      <x v="19"/>
      <x v="8"/>
    </i>
    <i r="4">
      <x v="168"/>
      <x v="361"/>
      <x v="339"/>
      <x v="19"/>
      <x v="8"/>
    </i>
    <i r="1">
      <x v="90"/>
      <x v="49"/>
      <x v="4"/>
      <x v="165"/>
      <x v="362"/>
      <x v="340"/>
      <x v="19"/>
      <x v="8"/>
    </i>
    <i r="2">
      <x v="56"/>
      <x v="4"/>
      <x v="166"/>
      <x v="363"/>
      <x v="341"/>
      <x v="19"/>
      <x v="8"/>
    </i>
    <i r="4">
      <x v="168"/>
      <x v="364"/>
      <x v="342"/>
      <x v="19"/>
      <x v="8"/>
    </i>
    <i r="1">
      <x v="91"/>
      <x v="49"/>
      <x v="4"/>
      <x v="165"/>
      <x v="365"/>
      <x v="343"/>
      <x v="19"/>
      <x v="8"/>
    </i>
    <i r="2">
      <x v="56"/>
      <x v="4"/>
      <x v="166"/>
      <x v="366"/>
      <x v="344"/>
      <x v="19"/>
      <x v="8"/>
    </i>
    <i r="4">
      <x v="168"/>
      <x v="367"/>
      <x v="345"/>
      <x v="19"/>
      <x v="8"/>
    </i>
    <i r="1">
      <x v="92"/>
      <x v="36"/>
      <x v="4"/>
      <x v="169"/>
      <x v="368"/>
      <x v="346"/>
      <x v="19"/>
      <x v="8"/>
    </i>
    <i r="2">
      <x v="37"/>
      <x v="4"/>
      <x v="8"/>
      <x v="371"/>
      <x v="349"/>
      <x v="19"/>
      <x v="8"/>
    </i>
    <i r="4">
      <x v="87"/>
      <x v="369"/>
      <x v="347"/>
      <x v="19"/>
      <x v="8"/>
    </i>
    <i r="4">
      <x v="88"/>
      <x v="370"/>
      <x v="348"/>
      <x v="19"/>
      <x v="8"/>
    </i>
    <i r="4">
      <x v="170"/>
      <x v="372"/>
      <x v="350"/>
      <x v="19"/>
      <x v="8"/>
    </i>
    <i r="1">
      <x v="93"/>
      <x v="36"/>
      <x v="4"/>
      <x v="171"/>
      <x v="373"/>
      <x v="351"/>
      <x v="19"/>
      <x v="8"/>
    </i>
    <i r="1">
      <x v="94"/>
      <x v="3"/>
      <x v="4"/>
      <x v="175"/>
      <x v="377"/>
      <x v="355"/>
      <x v="8"/>
      <x v="8"/>
    </i>
    <i r="2">
      <x v="14"/>
      <x v="4"/>
      <x v="176"/>
      <x v="378"/>
      <x v="356"/>
      <x v="8"/>
      <x v="8"/>
    </i>
    <i r="2">
      <x v="17"/>
      <x v="4"/>
      <x v="172"/>
      <x v="374"/>
      <x v="352"/>
      <x v="8"/>
      <x v="8"/>
    </i>
    <i r="2">
      <x v="20"/>
      <x v="4"/>
      <x v="173"/>
      <x v="375"/>
      <x v="353"/>
      <x v="8"/>
      <x v="8"/>
    </i>
    <i r="2">
      <x v="22"/>
      <x v="4"/>
      <x v="178"/>
      <x v="380"/>
      <x v="358"/>
      <x v="8"/>
      <x v="8"/>
    </i>
    <i r="2">
      <x v="24"/>
      <x v="4"/>
      <x v="179"/>
      <x v="381"/>
      <x v="359"/>
      <x v="8"/>
      <x v="8"/>
    </i>
    <i r="2">
      <x v="25"/>
      <x v="4"/>
      <x v="177"/>
      <x v="379"/>
      <x v="357"/>
      <x v="8"/>
      <x v="8"/>
    </i>
    <i r="2">
      <x v="69"/>
      <x v="4"/>
      <x v="174"/>
      <x v="376"/>
      <x v="354"/>
      <x v="8"/>
      <x v="8"/>
    </i>
    <i r="1">
      <x v="95"/>
      <x v="36"/>
      <x v="4"/>
      <x v="180"/>
      <x v="382"/>
      <x v="360"/>
      <x v="19"/>
      <x v="8"/>
    </i>
    <i r="1">
      <x v="96"/>
      <x v="36"/>
      <x v="4"/>
      <x v="169"/>
      <x v="383"/>
      <x v="361"/>
      <x v="19"/>
      <x v="8"/>
    </i>
    <i r="1">
      <x v="97"/>
      <x v="36"/>
      <x v="4"/>
      <x v="169"/>
      <x v="384"/>
      <x v="362"/>
      <x v="19"/>
      <x v="8"/>
    </i>
    <i r="1">
      <x v="98"/>
      <x v="56"/>
      <x v="4"/>
      <x v="181"/>
      <x v="385"/>
      <x v="363"/>
      <x v="19"/>
      <x v="8"/>
    </i>
    <i r="2">
      <x v="62"/>
      <x v="4"/>
      <x v="111"/>
      <x v="386"/>
      <x v="364"/>
      <x v="19"/>
      <x v="8"/>
    </i>
    <i r="2">
      <x v="63"/>
      <x v="4"/>
      <x v="112"/>
      <x v="387"/>
      <x/>
      <x v="19"/>
      <x v="8"/>
    </i>
    <i r="1">
      <x v="99"/>
      <x v="56"/>
      <x v="4"/>
      <x v="181"/>
      <x v="388"/>
      <x v="365"/>
      <x v="19"/>
      <x v="8"/>
    </i>
    <i r="2">
      <x v="62"/>
      <x v="4"/>
      <x v="111"/>
      <x v="389"/>
      <x v="366"/>
      <x v="19"/>
      <x v="8"/>
    </i>
    <i r="2">
      <x v="63"/>
      <x v="4"/>
      <x v="112"/>
      <x v="390"/>
      <x/>
      <x v="19"/>
      <x v="8"/>
    </i>
    <i r="1">
      <x v="100"/>
      <x v="36"/>
      <x v="4"/>
      <x v="182"/>
      <x v="391"/>
      <x v="367"/>
      <x v="19"/>
      <x v="8"/>
    </i>
    <i r="2">
      <x v="37"/>
      <x v="4"/>
      <x v="128"/>
      <x v="392"/>
      <x v="368"/>
      <x v="19"/>
      <x v="8"/>
    </i>
    <i r="4">
      <x v="170"/>
      <x v="393"/>
      <x v="369"/>
      <x v="19"/>
      <x v="8"/>
    </i>
    <i r="1">
      <x v="101"/>
      <x v="36"/>
      <x v="4"/>
      <x v="183"/>
      <x v="394"/>
      <x v="370"/>
      <x v="19"/>
      <x v="8"/>
    </i>
    <i r="1">
      <x v="102"/>
      <x v="73"/>
      <x v="4"/>
      <x v="187"/>
      <x v="399"/>
      <x v="377"/>
      <x v="19"/>
      <x v="8"/>
    </i>
    <i r="1">
      <x v="103"/>
      <x v="73"/>
      <x v="4"/>
      <x v="187"/>
      <x v="400"/>
      <x v="378"/>
      <x v="19"/>
      <x v="8"/>
    </i>
    <i r="1">
      <x v="104"/>
      <x v="73"/>
      <x v="4"/>
      <x v="187"/>
      <x v="401"/>
      <x v="379"/>
      <x v="19"/>
      <x v="8"/>
    </i>
    <i r="1">
      <x v="155"/>
      <x v="101"/>
      <x v="4"/>
      <x v="285"/>
      <x v="579"/>
      <x v="467"/>
      <x v="19"/>
      <x v="8"/>
    </i>
    <i r="1">
      <x v="156"/>
      <x v="101"/>
      <x v="4"/>
      <x v="286"/>
      <x v="580"/>
      <x v="468"/>
      <x v="19"/>
      <x v="8"/>
    </i>
    <i r="1">
      <x v="157"/>
      <x v="101"/>
      <x v="4"/>
      <x v="286"/>
      <x v="581"/>
      <x v="469"/>
      <x v="19"/>
      <x v="8"/>
    </i>
    <i r="1">
      <x v="158"/>
      <x v="101"/>
      <x v="4"/>
      <x v="286"/>
      <x v="582"/>
      <x v="470"/>
      <x v="19"/>
      <x v="8"/>
    </i>
    <i r="1">
      <x v="159"/>
      <x v="101"/>
      <x v="4"/>
      <x v="286"/>
      <x v="583"/>
      <x v="471"/>
      <x v="19"/>
      <x v="8"/>
    </i>
    <i r="1">
      <x v="160"/>
      <x v="31"/>
      <x v="4"/>
      <x v="53"/>
      <x v="584"/>
      <x/>
      <x v="4"/>
      <x v="8"/>
    </i>
    <i r="1">
      <x v="161"/>
      <x v="31"/>
      <x v="4"/>
      <x v="53"/>
      <x v="585"/>
      <x/>
      <x v="18"/>
      <x v="8"/>
    </i>
    <i r="1">
      <x v="162"/>
      <x v="62"/>
      <x v="4"/>
      <x v="287"/>
      <x v="586"/>
      <x v="472"/>
      <x v="19"/>
      <x v="8"/>
    </i>
    <i r="1">
      <x v="163"/>
      <x v="62"/>
      <x v="4"/>
      <x v="288"/>
      <x v="587"/>
      <x v="473"/>
      <x v="19"/>
      <x v="8"/>
    </i>
    <i r="1">
      <x v="164"/>
      <x v="62"/>
      <x v="4"/>
      <x v="288"/>
      <x v="588"/>
      <x v="474"/>
      <x v="19"/>
      <x v="8"/>
    </i>
    <i r="1">
      <x v="165"/>
      <x v="62"/>
      <x v="4"/>
      <x v="288"/>
      <x v="589"/>
      <x v="475"/>
      <x v="19"/>
      <x v="8"/>
    </i>
    <i r="1">
      <x v="166"/>
      <x v="62"/>
      <x v="4"/>
      <x v="288"/>
      <x v="590"/>
      <x v="476"/>
      <x v="19"/>
      <x v="8"/>
    </i>
    <i r="1">
      <x v="167"/>
      <x v="62"/>
      <x v="4"/>
      <x v="288"/>
      <x v="591"/>
      <x v="477"/>
      <x v="19"/>
      <x v="8"/>
    </i>
    <i r="1">
      <x v="168"/>
      <x v="62"/>
      <x v="4"/>
      <x v="288"/>
      <x v="592"/>
      <x v="478"/>
      <x v="19"/>
      <x v="8"/>
    </i>
    <i r="1">
      <x v="169"/>
      <x v="62"/>
      <x v="4"/>
      <x v="288"/>
      <x v="593"/>
      <x v="479"/>
      <x v="19"/>
      <x v="8"/>
    </i>
    <i r="1">
      <x v="170"/>
      <x v="62"/>
      <x v="4"/>
      <x v="288"/>
      <x v="594"/>
      <x v="480"/>
      <x v="19"/>
      <x v="8"/>
    </i>
    <i t="default">
      <x v="1"/>
    </i>
    <i>
      <x v="2"/>
      <x v="106"/>
      <x v="19"/>
      <x v="3"/>
      <x v="189"/>
      <x v="403"/>
      <x v="381"/>
      <x v="19"/>
      <x v="8"/>
    </i>
    <i r="2">
      <x v="28"/>
      <x v="6"/>
      <x v="2"/>
      <x v="155"/>
      <x/>
      <x v="19"/>
      <x v="8"/>
    </i>
    <i r="2">
      <x v="38"/>
      <x v="3"/>
      <x v="190"/>
      <x v="404"/>
      <x v="382"/>
      <x v="19"/>
      <x v="8"/>
    </i>
    <i r="2">
      <x v="54"/>
      <x v="8"/>
      <x v="193"/>
      <x v="408"/>
      <x v="385"/>
      <x v="19"/>
      <x v="8"/>
    </i>
    <i r="2">
      <x v="75"/>
      <x v="7"/>
      <x v="191"/>
      <x v="405"/>
      <x v="383"/>
      <x v="19"/>
      <x v="8"/>
    </i>
    <i r="2">
      <x v="76"/>
      <x v="7"/>
      <x v="192"/>
      <x v="406"/>
      <x v="384"/>
      <x v="19"/>
      <x v="8"/>
    </i>
    <i r="2">
      <x v="77"/>
      <x v="1"/>
      <x v="53"/>
      <x v="407"/>
      <x/>
      <x v="19"/>
      <x v="8"/>
    </i>
    <i r="1">
      <x v="109"/>
      <x/>
      <x v="5"/>
      <x v="210"/>
      <x v="428"/>
      <x v="404"/>
      <x v="19"/>
      <x v="2"/>
    </i>
    <i r="1">
      <x v="140"/>
      <x v="75"/>
      <x v="5"/>
      <x v="246"/>
      <x v="489"/>
      <x v="406"/>
      <x v="19"/>
      <x v="8"/>
    </i>
    <i r="2">
      <x v="76"/>
      <x v="22"/>
      <x v="247"/>
      <x v="490"/>
      <x v="407"/>
      <x v="19"/>
      <x v="8"/>
    </i>
    <i r="2">
      <x v="91"/>
      <x v="5"/>
      <x v="245"/>
      <x v="488"/>
      <x v="405"/>
      <x v="19"/>
      <x v="8"/>
    </i>
    <i r="2">
      <x v="92"/>
      <x v="23"/>
      <x v="248"/>
      <x v="491"/>
      <x v="408"/>
      <x v="19"/>
      <x v="8"/>
    </i>
    <i r="2">
      <x v="93"/>
      <x v="23"/>
      <x v="249"/>
      <x v="492"/>
      <x v="409"/>
      <x v="19"/>
      <x v="8"/>
    </i>
    <i r="1">
      <x v="141"/>
      <x v="75"/>
      <x v="5"/>
      <x v="246"/>
      <x v="494"/>
      <x/>
      <x v="19"/>
      <x v="8"/>
    </i>
    <i r="2">
      <x v="76"/>
      <x v="22"/>
      <x v="247"/>
      <x v="495"/>
      <x v="411"/>
      <x v="19"/>
      <x v="8"/>
    </i>
    <i r="2">
      <x v="91"/>
      <x v="5"/>
      <x v="245"/>
      <x v="493"/>
      <x v="410"/>
      <x v="19"/>
      <x v="8"/>
    </i>
    <i r="2">
      <x v="92"/>
      <x v="23"/>
      <x v="248"/>
      <x v="496"/>
      <x v="412"/>
      <x v="19"/>
      <x v="8"/>
    </i>
    <i r="2">
      <x v="93"/>
      <x v="23"/>
      <x v="249"/>
      <x v="497"/>
      <x v="413"/>
      <x v="19"/>
      <x v="8"/>
    </i>
    <i r="1">
      <x v="142"/>
      <x v="4"/>
      <x v="7"/>
      <x v="258"/>
      <x v="510"/>
      <x v="420"/>
      <x v="19"/>
      <x v="8"/>
    </i>
    <i r="5">
      <x v="512"/>
      <x v="422"/>
      <x v="19"/>
      <x v="8"/>
    </i>
    <i r="3">
      <x v="25"/>
      <x v="244"/>
      <x v="501"/>
      <x v="415"/>
      <x v="19"/>
      <x v="8"/>
    </i>
    <i r="4">
      <x v="253"/>
      <x v="502"/>
      <x v="416"/>
      <x v="19"/>
      <x v="8"/>
    </i>
    <i r="2">
      <x v="5"/>
      <x v="5"/>
      <x v="53"/>
      <x v="511"/>
      <x v="421"/>
      <x v="19"/>
      <x v="8"/>
    </i>
    <i r="3">
      <x v="7"/>
      <x v="8"/>
      <x v="509"/>
      <x v="419"/>
      <x v="19"/>
      <x v="8"/>
    </i>
    <i r="2">
      <x v="12"/>
      <x v="5"/>
      <x v="250"/>
      <x v="498"/>
      <x v="414"/>
      <x v="19"/>
      <x v="8"/>
    </i>
    <i r="2">
      <x v="30"/>
      <x v="5"/>
      <x v="263"/>
      <x v="519"/>
      <x v="429"/>
      <x v="19"/>
      <x v="8"/>
    </i>
    <i r="4">
      <x v="265"/>
      <x v="521"/>
      <x/>
      <x v="19"/>
      <x v="8"/>
    </i>
    <i r="2">
      <x v="38"/>
      <x v="5"/>
      <x v="251"/>
      <x v="499"/>
      <x/>
      <x v="19"/>
      <x v="8"/>
    </i>
    <i r="2">
      <x v="54"/>
      <x v="8"/>
      <x v="256"/>
      <x v="507"/>
      <x/>
      <x v="19"/>
      <x v="8"/>
    </i>
    <i r="2">
      <x v="60"/>
      <x v="5"/>
      <x v="103"/>
      <x v="506"/>
      <x/>
      <x v="19"/>
      <x v="8"/>
    </i>
    <i r="2">
      <x v="74"/>
      <x v="5"/>
      <x v="188"/>
      <x v="402"/>
      <x v="380"/>
      <x v="19"/>
      <x v="8"/>
    </i>
    <i r="5">
      <x v="517"/>
      <x v="427"/>
      <x v="19"/>
      <x v="8"/>
    </i>
    <i r="5">
      <x v="518"/>
      <x v="428"/>
      <x v="19"/>
      <x v="8"/>
    </i>
    <i r="4">
      <x v="260"/>
      <x v="514"/>
      <x v="424"/>
      <x v="19"/>
      <x v="8"/>
    </i>
    <i r="4">
      <x v="261"/>
      <x v="515"/>
      <x v="425"/>
      <x v="19"/>
      <x v="8"/>
    </i>
    <i r="4">
      <x v="262"/>
      <x v="516"/>
      <x v="426"/>
      <x v="19"/>
      <x v="8"/>
    </i>
    <i r="4">
      <x v="267"/>
      <x v="523"/>
      <x v="431"/>
      <x v="19"/>
      <x v="8"/>
    </i>
    <i r="5">
      <x v="524"/>
      <x v="432"/>
      <x v="19"/>
      <x v="8"/>
    </i>
    <i r="5">
      <x v="525"/>
      <x v="433"/>
      <x v="19"/>
      <x v="8"/>
    </i>
    <i r="5">
      <x v="526"/>
      <x v="433"/>
      <x v="19"/>
      <x v="8"/>
    </i>
    <i r="4">
      <x v="268"/>
      <x v="527"/>
      <x v="434"/>
      <x v="19"/>
      <x v="8"/>
    </i>
    <i r="4">
      <x v="283"/>
      <x v="574"/>
      <x/>
      <x v="19"/>
      <x v="8"/>
    </i>
    <i r="2">
      <x v="77"/>
      <x v="7"/>
      <x v="257"/>
      <x v="508"/>
      <x v="418"/>
      <x v="19"/>
      <x v="8"/>
    </i>
    <i r="2">
      <x v="87"/>
      <x v="5"/>
      <x v="264"/>
      <x v="520"/>
      <x v="430"/>
      <x v="19"/>
      <x v="8"/>
    </i>
    <i r="2">
      <x v="94"/>
      <x v="14"/>
      <x v="255"/>
      <x v="504"/>
      <x/>
      <x v="19"/>
      <x v="8"/>
    </i>
    <i r="3">
      <x v="24"/>
      <x v="252"/>
      <x v="500"/>
      <x/>
      <x v="19"/>
      <x v="8"/>
    </i>
    <i r="2">
      <x v="95"/>
      <x v="25"/>
      <x v="254"/>
      <x v="503"/>
      <x v="417"/>
      <x v="19"/>
      <x v="8"/>
    </i>
    <i r="3">
      <x v="26"/>
      <x v="53"/>
      <x v="505"/>
      <x/>
      <x v="19"/>
      <x v="8"/>
    </i>
    <i r="2">
      <x v="96"/>
      <x v="5"/>
      <x v="259"/>
      <x v="513"/>
      <x v="423"/>
      <x v="19"/>
      <x v="8"/>
    </i>
    <i r="1">
      <x v="143"/>
      <x v="30"/>
      <x v="5"/>
      <x v="269"/>
      <x v="528"/>
      <x v="435"/>
      <x v="19"/>
      <x v="8"/>
    </i>
    <i r="3">
      <x v="26"/>
      <x v="8"/>
      <x v="529"/>
      <x/>
      <x v="19"/>
      <x v="8"/>
    </i>
    <i r="1">
      <x v="148"/>
      <x v="28"/>
      <x v="5"/>
      <x v="270"/>
      <x v="532"/>
      <x/>
      <x v="19"/>
      <x v="8"/>
    </i>
    <i r="5">
      <x v="535"/>
      <x/>
      <x v="19"/>
      <x v="8"/>
    </i>
    <i r="5">
      <x v="540"/>
      <x/>
      <x v="19"/>
      <x v="8"/>
    </i>
    <i r="4">
      <x v="271"/>
      <x v="533"/>
      <x/>
      <x v="19"/>
      <x v="8"/>
    </i>
    <i r="5">
      <x v="536"/>
      <x/>
      <x v="19"/>
      <x v="8"/>
    </i>
    <i r="5">
      <x v="541"/>
      <x/>
      <x v="19"/>
      <x v="8"/>
    </i>
    <i r="4">
      <x v="272"/>
      <x v="537"/>
      <x/>
      <x v="19"/>
      <x v="8"/>
    </i>
    <i r="5">
      <x v="542"/>
      <x/>
      <x v="19"/>
      <x v="8"/>
    </i>
    <i r="4">
      <x v="273"/>
      <x v="538"/>
      <x/>
      <x v="19"/>
      <x v="8"/>
    </i>
    <i r="5">
      <x v="543"/>
      <x/>
      <x v="19"/>
      <x v="8"/>
    </i>
    <i r="4">
      <x v="274"/>
      <x v="544"/>
      <x v="436"/>
      <x v="19"/>
      <x v="8"/>
    </i>
    <i r="2">
      <x v="75"/>
      <x v="28"/>
      <x v="8"/>
      <x v="531"/>
      <x/>
      <x v="19"/>
      <x v="8"/>
    </i>
    <i r="5">
      <x v="534"/>
      <x/>
      <x v="19"/>
      <x v="8"/>
    </i>
    <i r="5">
      <x v="539"/>
      <x/>
      <x v="19"/>
      <x v="8"/>
    </i>
    <i r="2">
      <x v="97"/>
      <x v="26"/>
      <x v="8"/>
      <x v="530"/>
      <x/>
      <x v="19"/>
      <x v="8"/>
    </i>
    <i r="1">
      <x v="149"/>
      <x/>
      <x v="5"/>
      <x v="276"/>
      <x v="551"/>
      <x v="443"/>
      <x v="3"/>
      <x v="8"/>
    </i>
    <i r="1">
      <x v="150"/>
      <x/>
      <x v="5"/>
      <x v="276"/>
      <x v="552"/>
      <x v="444"/>
      <x v="9"/>
      <x v="8"/>
    </i>
    <i r="1">
      <x v="151"/>
      <x v="5"/>
      <x v="5"/>
      <x v="274"/>
      <x v="553"/>
      <x v="445"/>
      <x v="9"/>
      <x v="8"/>
    </i>
    <i r="2">
      <x v="18"/>
      <x v="7"/>
      <x v="8"/>
      <x v="559"/>
      <x v="451"/>
      <x v="9"/>
      <x v="8"/>
    </i>
    <i r="5">
      <x v="560"/>
      <x v="452"/>
      <x v="9"/>
      <x v="8"/>
    </i>
    <i r="5">
      <x v="561"/>
      <x v="453"/>
      <x v="9"/>
      <x v="8"/>
    </i>
    <i r="5">
      <x v="562"/>
      <x v="454"/>
      <x v="9"/>
      <x v="8"/>
    </i>
    <i r="5">
      <x v="564"/>
      <x v="456"/>
      <x v="9"/>
      <x v="8"/>
    </i>
    <i r="2">
      <x v="39"/>
      <x v="5"/>
      <x v="8"/>
      <x v="563"/>
      <x v="455"/>
      <x v="9"/>
      <x v="8"/>
    </i>
    <i r="2">
      <x v="76"/>
      <x v="7"/>
      <x v="244"/>
      <x v="569"/>
      <x v="461"/>
      <x v="19"/>
      <x v="8"/>
    </i>
    <i r="5">
      <x v="570"/>
      <x v="462"/>
      <x v="19"/>
      <x v="8"/>
    </i>
    <i r="5">
      <x v="571"/>
      <x v="463"/>
      <x v="19"/>
      <x v="8"/>
    </i>
    <i r="5">
      <x v="572"/>
      <x v="464"/>
      <x v="19"/>
      <x v="8"/>
    </i>
    <i r="5">
      <x v="573"/>
      <x v="465"/>
      <x v="19"/>
      <x v="8"/>
    </i>
    <i r="2">
      <x v="77"/>
      <x v="7"/>
      <x v="281"/>
      <x v="565"/>
      <x v="457"/>
      <x v="9"/>
      <x v="8"/>
    </i>
    <i r="5">
      <x v="566"/>
      <x v="458"/>
      <x v="9"/>
      <x v="8"/>
    </i>
    <i r="5">
      <x v="567"/>
      <x v="459"/>
      <x v="9"/>
      <x v="8"/>
    </i>
    <i r="2">
      <x v="97"/>
      <x v="7"/>
      <x v="275"/>
      <x v="545"/>
      <x v="437"/>
      <x v="19"/>
      <x v="8"/>
    </i>
    <i r="5">
      <x v="546"/>
      <x v="438"/>
      <x v="19"/>
      <x v="8"/>
    </i>
    <i r="5">
      <x v="547"/>
      <x v="439"/>
      <x v="19"/>
      <x v="8"/>
    </i>
    <i r="5">
      <x v="548"/>
      <x v="440"/>
      <x v="19"/>
      <x v="8"/>
    </i>
    <i r="5">
      <x v="549"/>
      <x v="441"/>
      <x v="19"/>
      <x v="8"/>
    </i>
    <i r="5">
      <x v="550"/>
      <x v="442"/>
      <x v="19"/>
      <x v="8"/>
    </i>
    <i r="3">
      <x v="28"/>
      <x v="277"/>
      <x v="554"/>
      <x v="446"/>
      <x v="9"/>
      <x v="8"/>
    </i>
    <i r="5">
      <x v="555"/>
      <x v="447"/>
      <x v="9"/>
      <x v="8"/>
    </i>
    <i r="4">
      <x v="279"/>
      <x v="557"/>
      <x v="449"/>
      <x v="9"/>
      <x v="8"/>
    </i>
    <i r="4">
      <x v="280"/>
      <x v="558"/>
      <x v="450"/>
      <x v="9"/>
      <x v="8"/>
    </i>
    <i r="2">
      <x v="98"/>
      <x v="28"/>
      <x v="278"/>
      <x v="556"/>
      <x v="448"/>
      <x v="9"/>
      <x v="8"/>
    </i>
    <i r="2">
      <x v="99"/>
      <x v="5"/>
      <x v="282"/>
      <x v="568"/>
      <x v="460"/>
      <x v="19"/>
      <x v="8"/>
    </i>
    <i r="1">
      <x v="153"/>
      <x v="100"/>
      <x v="7"/>
      <x v="275"/>
      <x v="575"/>
      <x v="466"/>
      <x v="19"/>
      <x v="8"/>
    </i>
    <i r="1">
      <x v="154"/>
      <x v="28"/>
      <x v="3"/>
      <x v="284"/>
      <x v="576"/>
      <x/>
      <x v="19"/>
      <x v="8"/>
    </i>
    <i r="1">
      <x v="173"/>
      <x v="28"/>
      <x v="30"/>
      <x v="294"/>
      <x v="155"/>
      <x/>
      <x v="4"/>
      <x v="8"/>
    </i>
    <i r="4">
      <x v="295"/>
      <x v="155"/>
      <x/>
      <x v="4"/>
      <x v="8"/>
    </i>
    <i r="2">
      <x v="103"/>
      <x v="30"/>
      <x v="292"/>
      <x v="155"/>
      <x/>
      <x v="4"/>
      <x v="8"/>
    </i>
    <i r="2">
      <x v="104"/>
      <x v="30"/>
      <x v="293"/>
      <x v="155"/>
      <x/>
      <x v="4"/>
      <x v="8"/>
    </i>
    <i r="1">
      <x v="174"/>
      <x/>
      <x v="5"/>
      <x v="276"/>
      <x v="577"/>
      <x/>
      <x v="8"/>
      <x v="8"/>
    </i>
    <i r="1">
      <x v="175"/>
      <x/>
      <x v="5"/>
      <x v="276"/>
      <x v="578"/>
      <x/>
      <x v="11"/>
      <x v="8"/>
    </i>
    <i r="1">
      <x v="177"/>
      <x/>
      <x v="30"/>
      <x v="291"/>
      <x v="597"/>
      <x v="483"/>
      <x v="4"/>
      <x v="8"/>
    </i>
    <i t="default">
      <x v="2"/>
    </i>
    <i t="grand">
      <x/>
    </i>
  </rowItems>
  <colItems count="1">
    <i/>
  </colItems>
  <pageFields count="1">
    <pageField fld="2" hier="-1"/>
  </pageFields>
  <formats count="2">
    <format dxfId="13">
      <pivotArea outline="0" collapsedLevelsAreSubtotals="1" fieldPosition="0"/>
    </format>
    <format dxfId="12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a1" displayName="Tabella1" ref="A1:AB183" totalsRowShown="0">
  <autoFilter ref="A1:AB183" xr:uid="{00000000-0009-0000-0100-000001000000}"/>
  <tableColumns count="28">
    <tableColumn id="1" xr3:uid="{00000000-0010-0000-0000-000001000000}" name="Lotto Ditta"/>
    <tableColumn id="2" xr3:uid="{00000000-0010-0000-0000-000002000000}" name="Lotto NUM"/>
    <tableColumn id="3" xr3:uid="{00000000-0010-0000-0000-000003000000}" name="ASST"/>
    <tableColumn id="4" xr3:uid="{00000000-0010-0000-0000-000004000000}" name="Presidio"/>
    <tableColumn id="5" xr3:uid="{00000000-0010-0000-0000-000005000000}" name="Inventario"/>
    <tableColumn id="6" xr3:uid="{00000000-0010-0000-0000-000006000000}" name="Inventario princ./configurazione"/>
    <tableColumn id="7" xr3:uid="{00000000-0010-0000-0000-000007000000}" name="Matricola"/>
    <tableColumn id="8" xr3:uid="{00000000-0010-0000-0000-000008000000}" name="Tipologia"/>
    <tableColumn id="9" xr3:uid="{00000000-0010-0000-0000-000009000000}" name="Modello"/>
    <tableColumn id="10" xr3:uid="{00000000-0010-0000-0000-00000A000000}" name="Costruttore"/>
    <tableColumn id="11" xr3:uid="{00000000-0010-0000-0000-00000B000000}" name="Descr. Reparto"/>
    <tableColumn id="12" xr3:uid="{00000000-0010-0000-0000-00000C000000}" name="Data scadenza garanzia" dataDxfId="11"/>
    <tableColumn id="13" xr3:uid="{00000000-0010-0000-0000-00000D000000}" name="Tipologia contratto"/>
    <tableColumn id="14" xr3:uid="{00000000-0010-0000-0000-00000E000000}" name="Data Collaudo"/>
    <tableColumn id="15" xr3:uid="{00000000-0010-0000-0000-00000F000000}" name="Tipo presenza"/>
    <tableColumn id="16" xr3:uid="{00000000-0010-0000-0000-000010000000}" name="Stato Uso"/>
    <tableColumn id="17" xr3:uid="{00000000-0010-0000-0000-000011000000}" name="Valore Acquisto"/>
    <tableColumn id="18" xr3:uid="{00000000-0010-0000-0000-000012000000}" name="Canone attuale"/>
    <tableColumn id="19" xr3:uid="{00000000-0010-0000-0000-000013000000}" name="Canone base asta anno"/>
    <tableColumn id="20" xr3:uid="{00000000-0010-0000-0000-000014000000}" name="avvio contratto" dataDxfId="10"/>
    <tableColumn id="21" xr3:uid="{00000000-0010-0000-0000-000015000000}" name="fine contratto" dataDxfId="9"/>
    <tableColumn id="22" xr3:uid="{00000000-0010-0000-0000-000016000000}" name="2023"/>
    <tableColumn id="23" xr3:uid="{00000000-0010-0000-0000-000017000000}" name="2024"/>
    <tableColumn id="24" xr3:uid="{00000000-0010-0000-0000-000018000000}" name="2025"/>
    <tableColumn id="25" xr3:uid="{00000000-0010-0000-0000-000019000000}" name="2026"/>
    <tableColumn id="26" xr3:uid="{00000000-0010-0000-0000-00001A000000}" name="2027"/>
    <tableColumn id="27" xr3:uid="{00000000-0010-0000-0000-00001B000000}" name="2028"/>
    <tableColumn id="28" xr3:uid="{00000000-0010-0000-0000-00001C000000}" name="TOTALE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21"/>
  <sheetViews>
    <sheetView tabSelected="1" topLeftCell="A523" zoomScale="90" zoomScaleNormal="90" workbookViewId="0">
      <selection activeCell="A433" sqref="A433"/>
    </sheetView>
  </sheetViews>
  <sheetFormatPr defaultRowHeight="15" x14ac:dyDescent="0.25"/>
  <cols>
    <col min="1" max="1" width="16.7109375" bestFit="1" customWidth="1"/>
    <col min="2" max="2" width="19" customWidth="1"/>
    <col min="3" max="3" width="12.28515625" customWidth="1"/>
    <col min="4" max="4" width="45.85546875" customWidth="1"/>
    <col min="5" max="5" width="41.5703125" bestFit="1" customWidth="1"/>
    <col min="6" max="6" width="40.28515625" customWidth="1"/>
    <col min="7" max="7" width="19.140625" customWidth="1"/>
    <col min="8" max="8" width="17.5703125" style="128" customWidth="1"/>
    <col min="9" max="9" width="23.85546875" bestFit="1" customWidth="1"/>
    <col min="10" max="10" width="23.85546875" style="128" bestFit="1" customWidth="1"/>
    <col min="11" max="16" width="14.7109375" bestFit="1" customWidth="1"/>
    <col min="17" max="17" width="16.85546875" bestFit="1" customWidth="1"/>
    <col min="18" max="19" width="17.140625" bestFit="1" customWidth="1"/>
    <col min="20" max="20" width="12.140625" bestFit="1" customWidth="1"/>
    <col min="21" max="21" width="16.5703125" customWidth="1"/>
    <col min="22" max="33" width="12" bestFit="1" customWidth="1"/>
    <col min="34" max="34" width="18.28515625" bestFit="1" customWidth="1"/>
    <col min="35" max="64" width="11.7109375" bestFit="1" customWidth="1"/>
    <col min="65" max="65" width="15.7109375" bestFit="1" customWidth="1"/>
    <col min="66" max="72" width="13.28515625" bestFit="1" customWidth="1"/>
    <col min="73" max="73" width="17.28515625" bestFit="1" customWidth="1"/>
    <col min="74" max="75" width="16.7109375" bestFit="1" customWidth="1"/>
    <col min="76" max="80" width="19.28515625" bestFit="1" customWidth="1"/>
    <col min="81" max="81" width="23.28515625" bestFit="1" customWidth="1"/>
    <col min="82" max="87" width="19.42578125" bestFit="1" customWidth="1"/>
    <col min="88" max="88" width="23.42578125" bestFit="1" customWidth="1"/>
    <col min="89" max="90" width="22.140625" bestFit="1" customWidth="1"/>
    <col min="91" max="91" width="26.28515625" bestFit="1" customWidth="1"/>
    <col min="92" max="97" width="21.85546875" bestFit="1" customWidth="1"/>
    <col min="98" max="98" width="26" bestFit="1" customWidth="1"/>
    <col min="99" max="108" width="24.140625" bestFit="1" customWidth="1"/>
    <col min="109" max="109" width="28.140625" bestFit="1" customWidth="1"/>
    <col min="110" max="110" width="8.7109375" bestFit="1" customWidth="1"/>
    <col min="111" max="111" width="12.7109375" bestFit="1" customWidth="1"/>
    <col min="112" max="112" width="16.7109375" bestFit="1" customWidth="1"/>
    <col min="113" max="113" width="11.5703125" bestFit="1" customWidth="1"/>
    <col min="114" max="114" width="7.7109375" bestFit="1" customWidth="1"/>
    <col min="115" max="116" width="11.5703125" bestFit="1" customWidth="1"/>
    <col min="117" max="117" width="8.7109375" bestFit="1" customWidth="1"/>
    <col min="118" max="119" width="12.5703125" bestFit="1" customWidth="1"/>
    <col min="120" max="120" width="8.7109375" bestFit="1" customWidth="1"/>
    <col min="121" max="122" width="12.5703125" bestFit="1" customWidth="1"/>
    <col min="123" max="123" width="8.7109375" bestFit="1" customWidth="1"/>
    <col min="124" max="125" width="12.5703125" bestFit="1" customWidth="1"/>
    <col min="126" max="126" width="8.7109375" bestFit="1" customWidth="1"/>
    <col min="127" max="128" width="12.5703125" bestFit="1" customWidth="1"/>
    <col min="129" max="129" width="8.7109375" bestFit="1" customWidth="1"/>
    <col min="130" max="131" width="12.5703125" bestFit="1" customWidth="1"/>
    <col min="132" max="132" width="3.28515625" bestFit="1" customWidth="1"/>
    <col min="133" max="134" width="7.28515625" bestFit="1" customWidth="1"/>
    <col min="135" max="135" width="8.7109375" bestFit="1" customWidth="1"/>
    <col min="136" max="137" width="12.7109375" bestFit="1" customWidth="1"/>
    <col min="138" max="138" width="16.7109375" bestFit="1" customWidth="1"/>
    <col min="139" max="139" width="15.7109375" bestFit="1" customWidth="1"/>
    <col min="140" max="140" width="19.28515625" bestFit="1" customWidth="1"/>
    <col min="141" max="141" width="21.28515625" bestFit="1" customWidth="1"/>
    <col min="142" max="142" width="30" bestFit="1" customWidth="1"/>
    <col min="143" max="143" width="32.140625" bestFit="1" customWidth="1"/>
    <col min="144" max="145" width="15.7109375" bestFit="1" customWidth="1"/>
    <col min="146" max="146" width="19.28515625" bestFit="1" customWidth="1"/>
    <col min="147" max="147" width="21.28515625" bestFit="1" customWidth="1"/>
    <col min="148" max="148" width="19.28515625" bestFit="1" customWidth="1"/>
    <col min="149" max="149" width="21.28515625" bestFit="1" customWidth="1"/>
    <col min="150" max="151" width="15.7109375" bestFit="1" customWidth="1"/>
    <col min="152" max="152" width="19.28515625" bestFit="1" customWidth="1"/>
    <col min="153" max="153" width="21.28515625" bestFit="1" customWidth="1"/>
    <col min="154" max="154" width="19.28515625" bestFit="1" customWidth="1"/>
    <col min="155" max="155" width="21.28515625" bestFit="1" customWidth="1"/>
    <col min="156" max="157" width="15.7109375" bestFit="1" customWidth="1"/>
    <col min="158" max="158" width="19.28515625" bestFit="1" customWidth="1"/>
    <col min="159" max="159" width="21.28515625" bestFit="1" customWidth="1"/>
    <col min="160" max="160" width="19.28515625" bestFit="1" customWidth="1"/>
    <col min="161" max="161" width="21.28515625" bestFit="1" customWidth="1"/>
    <col min="162" max="163" width="15.7109375" bestFit="1" customWidth="1"/>
    <col min="164" max="164" width="19.28515625" bestFit="1" customWidth="1"/>
    <col min="165" max="165" width="21.28515625" bestFit="1" customWidth="1"/>
    <col min="166" max="166" width="19.28515625" bestFit="1" customWidth="1"/>
    <col min="167" max="167" width="21.28515625" bestFit="1" customWidth="1"/>
    <col min="168" max="169" width="15.7109375" bestFit="1" customWidth="1"/>
    <col min="170" max="170" width="19.28515625" bestFit="1" customWidth="1"/>
    <col min="171" max="171" width="21.28515625" bestFit="1" customWidth="1"/>
    <col min="172" max="172" width="19.28515625" bestFit="1" customWidth="1"/>
    <col min="173" max="173" width="21.28515625" bestFit="1" customWidth="1"/>
    <col min="174" max="175" width="15.7109375" bestFit="1" customWidth="1"/>
    <col min="176" max="176" width="19.28515625" bestFit="1" customWidth="1"/>
    <col min="177" max="177" width="21.28515625" bestFit="1" customWidth="1"/>
    <col min="178" max="178" width="19.28515625" bestFit="1" customWidth="1"/>
    <col min="179" max="179" width="21.28515625" bestFit="1" customWidth="1"/>
    <col min="180" max="181" width="15.7109375" bestFit="1" customWidth="1"/>
    <col min="182" max="182" width="19.28515625" bestFit="1" customWidth="1"/>
    <col min="183" max="183" width="21.28515625" bestFit="1" customWidth="1"/>
    <col min="184" max="184" width="19.28515625" bestFit="1" customWidth="1"/>
    <col min="185" max="185" width="21.28515625" bestFit="1" customWidth="1"/>
    <col min="186" max="187" width="15.7109375" bestFit="1" customWidth="1"/>
    <col min="188" max="188" width="19.28515625" bestFit="1" customWidth="1"/>
    <col min="189" max="189" width="21.28515625" bestFit="1" customWidth="1"/>
    <col min="190" max="190" width="19.28515625" bestFit="1" customWidth="1"/>
    <col min="191" max="191" width="21.28515625" bestFit="1" customWidth="1"/>
    <col min="192" max="193" width="15.7109375" bestFit="1" customWidth="1"/>
    <col min="194" max="194" width="19.28515625" bestFit="1" customWidth="1"/>
    <col min="195" max="195" width="21.28515625" bestFit="1" customWidth="1"/>
    <col min="196" max="196" width="19.28515625" bestFit="1" customWidth="1"/>
    <col min="197" max="197" width="21.28515625" bestFit="1" customWidth="1"/>
    <col min="198" max="199" width="15.7109375" bestFit="1" customWidth="1"/>
    <col min="200" max="200" width="20.28515625" bestFit="1" customWidth="1"/>
    <col min="201" max="201" width="22.28515625" bestFit="1" customWidth="1"/>
    <col min="202" max="202" width="30" bestFit="1" customWidth="1"/>
    <col min="203" max="203" width="32.140625" bestFit="1" customWidth="1"/>
    <col min="204" max="205" width="15.7109375" bestFit="1" customWidth="1"/>
    <col min="206" max="206" width="19.28515625" bestFit="1" customWidth="1"/>
    <col min="207" max="207" width="21.28515625" bestFit="1" customWidth="1"/>
    <col min="208" max="208" width="19.28515625" bestFit="1" customWidth="1"/>
    <col min="209" max="209" width="21.28515625" bestFit="1" customWidth="1"/>
    <col min="210" max="211" width="15.7109375" bestFit="1" customWidth="1"/>
    <col min="212" max="212" width="19.28515625" bestFit="1" customWidth="1"/>
    <col min="213" max="213" width="21.28515625" bestFit="1" customWidth="1"/>
    <col min="214" max="214" width="19.28515625" bestFit="1" customWidth="1"/>
    <col min="215" max="215" width="21.28515625" bestFit="1" customWidth="1"/>
    <col min="216" max="217" width="15.7109375" bestFit="1" customWidth="1"/>
    <col min="218" max="218" width="19.28515625" bestFit="1" customWidth="1"/>
    <col min="219" max="219" width="21.28515625" bestFit="1" customWidth="1"/>
    <col min="220" max="220" width="19.28515625" bestFit="1" customWidth="1"/>
    <col min="221" max="221" width="21.28515625" bestFit="1" customWidth="1"/>
    <col min="222" max="223" width="15.7109375" bestFit="1" customWidth="1"/>
    <col min="224" max="224" width="19.28515625" bestFit="1" customWidth="1"/>
    <col min="225" max="225" width="21.28515625" bestFit="1" customWidth="1"/>
    <col min="226" max="226" width="19.28515625" bestFit="1" customWidth="1"/>
    <col min="227" max="227" width="21.28515625" bestFit="1" customWidth="1"/>
    <col min="228" max="229" width="15.7109375" bestFit="1" customWidth="1"/>
    <col min="230" max="230" width="20.28515625" bestFit="1" customWidth="1"/>
    <col min="231" max="231" width="22.28515625" bestFit="1" customWidth="1"/>
    <col min="232" max="232" width="20.28515625" bestFit="1" customWidth="1"/>
    <col min="233" max="233" width="22.28515625" bestFit="1" customWidth="1"/>
    <col min="234" max="235" width="15.7109375" bestFit="1" customWidth="1"/>
    <col min="236" max="236" width="20.28515625" bestFit="1" customWidth="1"/>
    <col min="237" max="237" width="22.28515625" bestFit="1" customWidth="1"/>
    <col min="238" max="238" width="20.28515625" bestFit="1" customWidth="1"/>
    <col min="239" max="239" width="22.28515625" bestFit="1" customWidth="1"/>
    <col min="240" max="241" width="15.7109375" bestFit="1" customWidth="1"/>
    <col min="242" max="242" width="20.28515625" bestFit="1" customWidth="1"/>
    <col min="243" max="243" width="22.28515625" bestFit="1" customWidth="1"/>
    <col min="244" max="244" width="20.28515625" bestFit="1" customWidth="1"/>
    <col min="245" max="245" width="22.28515625" bestFit="1" customWidth="1"/>
    <col min="246" max="247" width="15.7109375" bestFit="1" customWidth="1"/>
    <col min="248" max="248" width="20.28515625" bestFit="1" customWidth="1"/>
    <col min="249" max="249" width="22.28515625" bestFit="1" customWidth="1"/>
    <col min="250" max="250" width="20.28515625" bestFit="1" customWidth="1"/>
    <col min="251" max="251" width="22.28515625" bestFit="1" customWidth="1"/>
    <col min="252" max="253" width="15.7109375" bestFit="1" customWidth="1"/>
    <col min="254" max="254" width="20.28515625" bestFit="1" customWidth="1"/>
    <col min="255" max="255" width="22.28515625" bestFit="1" customWidth="1"/>
    <col min="256" max="256" width="20.28515625" bestFit="1" customWidth="1"/>
    <col min="257" max="257" width="22.28515625" bestFit="1" customWidth="1"/>
    <col min="258" max="259" width="15.7109375" bestFit="1" customWidth="1"/>
    <col min="260" max="260" width="14.7109375" bestFit="1" customWidth="1"/>
    <col min="261" max="261" width="16.7109375" bestFit="1" customWidth="1"/>
    <col min="262" max="262" width="14.7109375" bestFit="1" customWidth="1"/>
    <col min="263" max="263" width="16.7109375" bestFit="1" customWidth="1"/>
    <col min="264" max="265" width="15.7109375" bestFit="1" customWidth="1"/>
    <col min="266" max="266" width="20.28515625" bestFit="1" customWidth="1"/>
    <col min="267" max="267" width="22.5703125" bestFit="1" customWidth="1"/>
    <col min="268" max="268" width="20.28515625" bestFit="1" customWidth="1"/>
    <col min="269" max="269" width="22.5703125" bestFit="1" customWidth="1"/>
    <col min="270" max="270" width="19.28515625" bestFit="1" customWidth="1"/>
    <col min="271" max="272" width="21.28515625" bestFit="1" customWidth="1"/>
    <col min="273" max="273" width="19.28515625" bestFit="1" customWidth="1"/>
    <col min="274" max="275" width="21.28515625" bestFit="1" customWidth="1"/>
    <col min="276" max="278" width="15.7109375" bestFit="1" customWidth="1"/>
    <col min="279" max="279" width="19.28515625" bestFit="1" customWidth="1"/>
    <col min="280" max="281" width="21.28515625" bestFit="1" customWidth="1"/>
    <col min="282" max="282" width="19.28515625" bestFit="1" customWidth="1"/>
    <col min="283" max="284" width="21.28515625" bestFit="1" customWidth="1"/>
    <col min="285" max="287" width="15.7109375" bestFit="1" customWidth="1"/>
    <col min="288" max="288" width="19.28515625" bestFit="1" customWidth="1"/>
    <col min="289" max="290" width="21.28515625" bestFit="1" customWidth="1"/>
    <col min="291" max="291" width="19.28515625" bestFit="1" customWidth="1"/>
    <col min="292" max="293" width="21.28515625" bestFit="1" customWidth="1"/>
    <col min="294" max="296" width="15.7109375" bestFit="1" customWidth="1"/>
    <col min="297" max="297" width="20.28515625" bestFit="1" customWidth="1"/>
    <col min="298" max="299" width="22.28515625" bestFit="1" customWidth="1"/>
    <col min="300" max="300" width="30" bestFit="1" customWidth="1"/>
    <col min="301" max="302" width="32.140625" bestFit="1" customWidth="1"/>
    <col min="303" max="305" width="15.7109375" bestFit="1" customWidth="1"/>
    <col min="306" max="306" width="19.28515625" bestFit="1" customWidth="1"/>
    <col min="307" max="308" width="21.28515625" bestFit="1" customWidth="1"/>
    <col min="309" max="309" width="19.28515625" bestFit="1" customWidth="1"/>
    <col min="310" max="311" width="21.28515625" bestFit="1" customWidth="1"/>
    <col min="312" max="314" width="15.7109375" bestFit="1" customWidth="1"/>
    <col min="315" max="315" width="19.28515625" bestFit="1" customWidth="1"/>
    <col min="316" max="317" width="21.28515625" bestFit="1" customWidth="1"/>
    <col min="318" max="318" width="19.28515625" bestFit="1" customWidth="1"/>
    <col min="319" max="320" width="21.28515625" bestFit="1" customWidth="1"/>
    <col min="321" max="323" width="15.7109375" bestFit="1" customWidth="1"/>
    <col min="324" max="324" width="19.28515625" bestFit="1" customWidth="1"/>
    <col min="325" max="326" width="21.28515625" bestFit="1" customWidth="1"/>
    <col min="327" max="327" width="19.28515625" bestFit="1" customWidth="1"/>
    <col min="328" max="329" width="21.28515625" bestFit="1" customWidth="1"/>
    <col min="330" max="332" width="15.7109375" bestFit="1" customWidth="1"/>
    <col min="333" max="333" width="19.28515625" bestFit="1" customWidth="1"/>
    <col min="334" max="335" width="21.28515625" bestFit="1" customWidth="1"/>
    <col min="336" max="336" width="19.28515625" bestFit="1" customWidth="1"/>
    <col min="337" max="338" width="21.28515625" bestFit="1" customWidth="1"/>
    <col min="339" max="341" width="15.7109375" bestFit="1" customWidth="1"/>
    <col min="342" max="342" width="20.28515625" bestFit="1" customWidth="1"/>
    <col min="343" max="344" width="22.28515625" bestFit="1" customWidth="1"/>
    <col min="345" max="345" width="20.28515625" bestFit="1" customWidth="1"/>
    <col min="346" max="347" width="22.28515625" bestFit="1" customWidth="1"/>
    <col min="348" max="350" width="15.7109375" bestFit="1" customWidth="1"/>
    <col min="351" max="351" width="20.28515625" bestFit="1" customWidth="1"/>
    <col min="352" max="353" width="22.28515625" bestFit="1" customWidth="1"/>
    <col min="354" max="354" width="20.28515625" bestFit="1" customWidth="1"/>
    <col min="355" max="356" width="22.28515625" bestFit="1" customWidth="1"/>
    <col min="357" max="359" width="15.7109375" bestFit="1" customWidth="1"/>
    <col min="360" max="360" width="20.28515625" bestFit="1" customWidth="1"/>
    <col min="361" max="362" width="22.28515625" bestFit="1" customWidth="1"/>
    <col min="363" max="363" width="20.28515625" bestFit="1" customWidth="1"/>
    <col min="364" max="365" width="22.28515625" bestFit="1" customWidth="1"/>
    <col min="366" max="368" width="15.7109375" bestFit="1" customWidth="1"/>
    <col min="369" max="369" width="20.28515625" bestFit="1" customWidth="1"/>
    <col min="370" max="371" width="22.28515625" bestFit="1" customWidth="1"/>
    <col min="372" max="372" width="20.28515625" bestFit="1" customWidth="1"/>
    <col min="373" max="374" width="22.28515625" bestFit="1" customWidth="1"/>
    <col min="375" max="377" width="15.7109375" bestFit="1" customWidth="1"/>
    <col min="378" max="378" width="20.28515625" bestFit="1" customWidth="1"/>
    <col min="379" max="380" width="22.28515625" bestFit="1" customWidth="1"/>
    <col min="381" max="381" width="20.28515625" bestFit="1" customWidth="1"/>
    <col min="382" max="383" width="22.28515625" bestFit="1" customWidth="1"/>
    <col min="384" max="386" width="15.7109375" bestFit="1" customWidth="1"/>
    <col min="387" max="387" width="14.7109375" bestFit="1" customWidth="1"/>
    <col min="388" max="389" width="16.7109375" bestFit="1" customWidth="1"/>
    <col min="390" max="390" width="14.7109375" bestFit="1" customWidth="1"/>
    <col min="391" max="392" width="16.7109375" bestFit="1" customWidth="1"/>
    <col min="393" max="395" width="15.7109375" bestFit="1" customWidth="1"/>
    <col min="396" max="396" width="20.28515625" bestFit="1" customWidth="1"/>
    <col min="397" max="398" width="22.5703125" bestFit="1" customWidth="1"/>
    <col min="399" max="399" width="20.28515625" bestFit="1" customWidth="1"/>
    <col min="400" max="401" width="22.5703125" bestFit="1" customWidth="1"/>
    <col min="402" max="402" width="19.28515625" bestFit="1" customWidth="1"/>
    <col min="403" max="404" width="21.28515625" bestFit="1" customWidth="1"/>
  </cols>
  <sheetData>
    <row r="1" spans="1:21" ht="93.4" customHeight="1" x14ac:dyDescent="0.25">
      <c r="A1" s="199" t="s">
        <v>628</v>
      </c>
      <c r="B1" s="199"/>
      <c r="C1" s="199"/>
      <c r="D1" s="199"/>
      <c r="E1" s="199"/>
      <c r="F1" s="199"/>
      <c r="G1" s="199"/>
      <c r="H1" s="199"/>
    </row>
    <row r="2" spans="1:21" ht="22.5" customHeight="1" x14ac:dyDescent="0.25">
      <c r="A2" s="10" t="s">
        <v>101</v>
      </c>
      <c r="B2" s="1"/>
      <c r="C2" s="1"/>
      <c r="D2" s="1"/>
      <c r="E2" s="1"/>
      <c r="F2" s="1"/>
      <c r="G2" s="1"/>
      <c r="H2" s="127"/>
    </row>
    <row r="3" spans="1:21" ht="22.5" customHeight="1" x14ac:dyDescent="0.25">
      <c r="A3" s="10"/>
      <c r="B3" s="1"/>
      <c r="C3" s="1"/>
      <c r="D3" s="1"/>
      <c r="E3" s="1"/>
      <c r="F3" s="1"/>
      <c r="G3" s="1"/>
      <c r="H3" s="127"/>
    </row>
    <row r="4" spans="1:21" ht="22.5" customHeight="1" x14ac:dyDescent="0.25">
      <c r="A4" s="19" t="s">
        <v>106</v>
      </c>
      <c r="B4" s="1"/>
      <c r="C4" s="1"/>
      <c r="D4" s="1"/>
      <c r="E4" s="1"/>
      <c r="F4" s="1"/>
      <c r="G4" s="1"/>
      <c r="H4" s="127"/>
    </row>
    <row r="5" spans="1:21" ht="22.5" customHeight="1" x14ac:dyDescent="0.25">
      <c r="A5" s="10"/>
      <c r="B5" s="1"/>
      <c r="C5" s="1"/>
      <c r="D5" s="1"/>
      <c r="E5" s="1"/>
      <c r="F5" s="1"/>
      <c r="G5" s="1"/>
      <c r="H5" s="127"/>
    </row>
    <row r="6" spans="1:21" x14ac:dyDescent="0.25">
      <c r="A6" s="3" t="s">
        <v>55</v>
      </c>
      <c r="B6" t="s">
        <v>1646</v>
      </c>
    </row>
    <row r="8" spans="1:21" x14ac:dyDescent="0.25">
      <c r="H8"/>
      <c r="J8"/>
      <c r="K8" s="3" t="s">
        <v>93</v>
      </c>
    </row>
    <row r="9" spans="1:21" x14ac:dyDescent="0.25">
      <c r="A9" s="3" t="s">
        <v>80</v>
      </c>
      <c r="B9" s="3" t="s">
        <v>32</v>
      </c>
      <c r="C9" s="3" t="s">
        <v>0</v>
      </c>
      <c r="D9" s="3" t="s">
        <v>2</v>
      </c>
      <c r="E9" s="3" t="s">
        <v>4</v>
      </c>
      <c r="F9" s="3" t="s">
        <v>3</v>
      </c>
      <c r="G9" s="3" t="s">
        <v>1</v>
      </c>
      <c r="H9" s="3" t="s">
        <v>51</v>
      </c>
      <c r="I9" s="153" t="s">
        <v>1379</v>
      </c>
      <c r="J9" s="3" t="s">
        <v>98</v>
      </c>
      <c r="K9" t="s">
        <v>94</v>
      </c>
      <c r="L9" t="s">
        <v>95</v>
      </c>
      <c r="M9" t="s">
        <v>96</v>
      </c>
      <c r="N9" t="s">
        <v>97</v>
      </c>
      <c r="O9" t="s">
        <v>627</v>
      </c>
      <c r="P9" t="s">
        <v>1661</v>
      </c>
      <c r="Q9" t="s">
        <v>54</v>
      </c>
    </row>
    <row r="10" spans="1:21" x14ac:dyDescent="0.25">
      <c r="A10">
        <v>1</v>
      </c>
      <c r="B10" t="s">
        <v>545</v>
      </c>
      <c r="C10" t="s">
        <v>545</v>
      </c>
      <c r="D10" t="s">
        <v>12</v>
      </c>
      <c r="E10" t="s">
        <v>20</v>
      </c>
      <c r="F10" t="s">
        <v>547</v>
      </c>
      <c r="G10" t="s">
        <v>546</v>
      </c>
      <c r="H10" s="143">
        <v>45292</v>
      </c>
      <c r="I10" s="143">
        <v>47118</v>
      </c>
      <c r="J10">
        <v>1440</v>
      </c>
      <c r="K10" s="8">
        <v>0</v>
      </c>
      <c r="L10" s="8">
        <v>1440</v>
      </c>
      <c r="M10" s="8">
        <v>1440</v>
      </c>
      <c r="N10" s="8">
        <v>1440</v>
      </c>
      <c r="O10" s="8">
        <v>1440</v>
      </c>
      <c r="P10" s="8">
        <v>1440</v>
      </c>
      <c r="Q10" s="8">
        <v>7200</v>
      </c>
      <c r="R10" s="198"/>
      <c r="S10" s="198"/>
      <c r="T10" s="198"/>
      <c r="U10" s="198"/>
    </row>
    <row r="11" spans="1:21" x14ac:dyDescent="0.25">
      <c r="B11" t="s">
        <v>548</v>
      </c>
      <c r="C11" t="s">
        <v>548</v>
      </c>
      <c r="D11" t="s">
        <v>12</v>
      </c>
      <c r="E11" t="s">
        <v>20</v>
      </c>
      <c r="F11" t="s">
        <v>547</v>
      </c>
      <c r="G11" t="s">
        <v>549</v>
      </c>
      <c r="H11" s="143">
        <v>45292</v>
      </c>
      <c r="I11" s="143">
        <v>47118</v>
      </c>
      <c r="J11">
        <v>1440</v>
      </c>
      <c r="K11" s="8">
        <v>0</v>
      </c>
      <c r="L11" s="8">
        <v>1440</v>
      </c>
      <c r="M11" s="8">
        <v>1440</v>
      </c>
      <c r="N11" s="8">
        <v>1440</v>
      </c>
      <c r="O11" s="8">
        <v>1440</v>
      </c>
      <c r="P11" s="8">
        <v>1440</v>
      </c>
      <c r="Q11" s="8">
        <v>7200</v>
      </c>
      <c r="R11" s="198"/>
      <c r="S11" s="198"/>
      <c r="T11" s="198"/>
      <c r="U11" s="198"/>
    </row>
    <row r="12" spans="1:21" x14ac:dyDescent="0.25">
      <c r="B12" t="s">
        <v>550</v>
      </c>
      <c r="C12" t="s">
        <v>550</v>
      </c>
      <c r="D12" t="s">
        <v>12</v>
      </c>
      <c r="E12" t="s">
        <v>20</v>
      </c>
      <c r="F12" t="s">
        <v>547</v>
      </c>
      <c r="G12" t="s">
        <v>551</v>
      </c>
      <c r="H12" s="143">
        <v>45292</v>
      </c>
      <c r="I12" s="143">
        <v>47118</v>
      </c>
      <c r="J12">
        <v>1440</v>
      </c>
      <c r="K12" s="8">
        <v>0</v>
      </c>
      <c r="L12" s="8">
        <v>1440</v>
      </c>
      <c r="M12" s="8">
        <v>1440</v>
      </c>
      <c r="N12" s="8">
        <v>1440</v>
      </c>
      <c r="O12" s="8">
        <v>1440</v>
      </c>
      <c r="P12" s="8">
        <v>1440</v>
      </c>
      <c r="Q12" s="8">
        <v>7200</v>
      </c>
      <c r="R12" s="198"/>
      <c r="S12" s="198"/>
      <c r="T12" s="198"/>
      <c r="U12" s="198"/>
    </row>
    <row r="13" spans="1:21" x14ac:dyDescent="0.25">
      <c r="B13" t="s">
        <v>552</v>
      </c>
      <c r="C13" t="s">
        <v>552</v>
      </c>
      <c r="D13" t="s">
        <v>12</v>
      </c>
      <c r="E13" t="s">
        <v>20</v>
      </c>
      <c r="F13" t="s">
        <v>547</v>
      </c>
      <c r="G13" t="s">
        <v>553</v>
      </c>
      <c r="H13" s="143">
        <v>45292</v>
      </c>
      <c r="I13" s="143">
        <v>47118</v>
      </c>
      <c r="J13">
        <v>1440</v>
      </c>
      <c r="K13" s="8">
        <v>0</v>
      </c>
      <c r="L13" s="8">
        <v>1440</v>
      </c>
      <c r="M13" s="8">
        <v>1440</v>
      </c>
      <c r="N13" s="8">
        <v>1440</v>
      </c>
      <c r="O13" s="8">
        <v>1440</v>
      </c>
      <c r="P13" s="8">
        <v>1440</v>
      </c>
      <c r="Q13" s="8">
        <v>7200</v>
      </c>
      <c r="R13" s="198"/>
      <c r="S13" s="198"/>
      <c r="T13" s="198"/>
      <c r="U13" s="198"/>
    </row>
    <row r="14" spans="1:21" x14ac:dyDescent="0.25">
      <c r="B14" t="s">
        <v>558</v>
      </c>
      <c r="C14" t="s">
        <v>558</v>
      </c>
      <c r="D14" t="s">
        <v>12</v>
      </c>
      <c r="E14" t="s">
        <v>20</v>
      </c>
      <c r="F14" t="s">
        <v>547</v>
      </c>
      <c r="G14" t="s">
        <v>559</v>
      </c>
      <c r="H14" s="143">
        <v>45292</v>
      </c>
      <c r="I14" s="143">
        <v>47118</v>
      </c>
      <c r="J14">
        <v>1440</v>
      </c>
      <c r="K14" s="8">
        <v>0</v>
      </c>
      <c r="L14" s="8">
        <v>1440</v>
      </c>
      <c r="M14" s="8">
        <v>1440</v>
      </c>
      <c r="N14" s="8">
        <v>1440</v>
      </c>
      <c r="O14" s="8">
        <v>1440</v>
      </c>
      <c r="P14" s="8">
        <v>1440</v>
      </c>
      <c r="Q14" s="8">
        <v>7200</v>
      </c>
    </row>
    <row r="15" spans="1:21" x14ac:dyDescent="0.25">
      <c r="B15" t="s">
        <v>561</v>
      </c>
      <c r="C15" t="s">
        <v>561</v>
      </c>
      <c r="D15" t="s">
        <v>12</v>
      </c>
      <c r="E15" t="s">
        <v>20</v>
      </c>
      <c r="F15" t="s">
        <v>547</v>
      </c>
      <c r="G15" t="s">
        <v>562</v>
      </c>
      <c r="H15" s="143">
        <v>45292</v>
      </c>
      <c r="I15" s="143">
        <v>47118</v>
      </c>
      <c r="J15">
        <v>1440</v>
      </c>
      <c r="K15" s="8">
        <v>0</v>
      </c>
      <c r="L15" s="8">
        <v>1440</v>
      </c>
      <c r="M15" s="8">
        <v>1440</v>
      </c>
      <c r="N15" s="8">
        <v>1440</v>
      </c>
      <c r="O15" s="8">
        <v>1440</v>
      </c>
      <c r="P15" s="8">
        <v>1440</v>
      </c>
      <c r="Q15" s="8">
        <v>7200</v>
      </c>
    </row>
    <row r="16" spans="1:21" x14ac:dyDescent="0.25">
      <c r="B16" t="s">
        <v>563</v>
      </c>
      <c r="C16" t="s">
        <v>563</v>
      </c>
      <c r="D16" t="s">
        <v>12</v>
      </c>
      <c r="E16" t="s">
        <v>20</v>
      </c>
      <c r="F16" t="s">
        <v>547</v>
      </c>
      <c r="G16" t="s">
        <v>564</v>
      </c>
      <c r="H16" s="143">
        <v>45292</v>
      </c>
      <c r="I16" s="143">
        <v>47118</v>
      </c>
      <c r="J16">
        <v>1440</v>
      </c>
      <c r="K16" s="8">
        <v>0</v>
      </c>
      <c r="L16" s="8">
        <v>1440</v>
      </c>
      <c r="M16" s="8">
        <v>1440</v>
      </c>
      <c r="N16" s="8">
        <v>1440</v>
      </c>
      <c r="O16" s="8">
        <v>1440</v>
      </c>
      <c r="P16" s="8">
        <v>1440</v>
      </c>
      <c r="Q16" s="8">
        <v>7200</v>
      </c>
    </row>
    <row r="17" spans="2:17" x14ac:dyDescent="0.25">
      <c r="C17" t="s">
        <v>565</v>
      </c>
      <c r="D17" t="s">
        <v>287</v>
      </c>
      <c r="E17" t="s">
        <v>20</v>
      </c>
      <c r="F17" t="s">
        <v>567</v>
      </c>
      <c r="G17" t="s">
        <v>566</v>
      </c>
      <c r="H17" s="143">
        <v>45292</v>
      </c>
      <c r="I17" s="143">
        <v>47118</v>
      </c>
      <c r="J17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</row>
    <row r="18" spans="2:17" x14ac:dyDescent="0.25">
      <c r="B18" t="s">
        <v>568</v>
      </c>
      <c r="C18" t="s">
        <v>568</v>
      </c>
      <c r="D18" t="s">
        <v>12</v>
      </c>
      <c r="E18" t="s">
        <v>20</v>
      </c>
      <c r="F18" t="s">
        <v>547</v>
      </c>
      <c r="G18" t="s">
        <v>569</v>
      </c>
      <c r="H18" s="143">
        <v>45292</v>
      </c>
      <c r="I18" s="143">
        <v>47118</v>
      </c>
      <c r="J18">
        <v>1440</v>
      </c>
      <c r="K18" s="8">
        <v>0</v>
      </c>
      <c r="L18" s="8">
        <v>1440</v>
      </c>
      <c r="M18" s="8">
        <v>1440</v>
      </c>
      <c r="N18" s="8">
        <v>1440</v>
      </c>
      <c r="O18" s="8">
        <v>1440</v>
      </c>
      <c r="P18" s="8">
        <v>1440</v>
      </c>
      <c r="Q18" s="8">
        <v>7200</v>
      </c>
    </row>
    <row r="19" spans="2:17" x14ac:dyDescent="0.25">
      <c r="C19" t="s">
        <v>570</v>
      </c>
      <c r="D19" t="s">
        <v>287</v>
      </c>
      <c r="E19" t="s">
        <v>20</v>
      </c>
      <c r="F19" t="s">
        <v>567</v>
      </c>
      <c r="G19" t="s">
        <v>571</v>
      </c>
      <c r="H19" s="143">
        <v>45292</v>
      </c>
      <c r="I19" s="143">
        <v>47118</v>
      </c>
      <c r="J19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</row>
    <row r="20" spans="2:17" x14ac:dyDescent="0.25">
      <c r="B20" t="s">
        <v>572</v>
      </c>
      <c r="C20" t="s">
        <v>572</v>
      </c>
      <c r="D20" t="s">
        <v>12</v>
      </c>
      <c r="E20" t="s">
        <v>20</v>
      </c>
      <c r="F20" t="s">
        <v>547</v>
      </c>
      <c r="G20" t="s">
        <v>573</v>
      </c>
      <c r="H20" s="143">
        <v>45292</v>
      </c>
      <c r="I20" s="143">
        <v>47118</v>
      </c>
      <c r="J20">
        <v>1440</v>
      </c>
      <c r="K20" s="8">
        <v>0</v>
      </c>
      <c r="L20" s="8">
        <v>1440</v>
      </c>
      <c r="M20" s="8">
        <v>1440</v>
      </c>
      <c r="N20" s="8">
        <v>1440</v>
      </c>
      <c r="O20" s="8">
        <v>1440</v>
      </c>
      <c r="P20" s="8">
        <v>1440</v>
      </c>
      <c r="Q20" s="8">
        <v>7200</v>
      </c>
    </row>
    <row r="21" spans="2:17" x14ac:dyDescent="0.25">
      <c r="C21" t="s">
        <v>574</v>
      </c>
      <c r="D21" t="s">
        <v>287</v>
      </c>
      <c r="E21" t="s">
        <v>20</v>
      </c>
      <c r="F21" t="s">
        <v>567</v>
      </c>
      <c r="G21" t="s">
        <v>575</v>
      </c>
      <c r="H21" s="143">
        <v>45292</v>
      </c>
      <c r="I21" s="143">
        <v>47118</v>
      </c>
      <c r="J21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</row>
    <row r="22" spans="2:17" x14ac:dyDescent="0.25">
      <c r="B22" t="s">
        <v>579</v>
      </c>
      <c r="C22" t="s">
        <v>579</v>
      </c>
      <c r="D22" t="s">
        <v>13</v>
      </c>
      <c r="E22" t="s">
        <v>20</v>
      </c>
      <c r="F22" t="s">
        <v>581</v>
      </c>
      <c r="G22" t="s">
        <v>580</v>
      </c>
      <c r="H22" s="143">
        <v>45292</v>
      </c>
      <c r="I22" s="143">
        <v>47118</v>
      </c>
      <c r="J22">
        <v>2318.3000000000002</v>
      </c>
      <c r="K22" s="8">
        <v>0</v>
      </c>
      <c r="L22" s="8">
        <v>2318.3000000000002</v>
      </c>
      <c r="M22" s="8">
        <v>2318.3000000000002</v>
      </c>
      <c r="N22" s="8">
        <v>2318.3000000000002</v>
      </c>
      <c r="O22" s="8">
        <v>2318.3000000000002</v>
      </c>
      <c r="P22" s="8">
        <v>2318.3000000000002</v>
      </c>
      <c r="Q22" s="8">
        <v>11591.5</v>
      </c>
    </row>
    <row r="23" spans="2:17" x14ac:dyDescent="0.25">
      <c r="C23" t="s">
        <v>582</v>
      </c>
      <c r="D23" t="s">
        <v>584</v>
      </c>
      <c r="E23" t="s">
        <v>20</v>
      </c>
      <c r="F23" t="s">
        <v>585</v>
      </c>
      <c r="G23" t="s">
        <v>583</v>
      </c>
      <c r="H23" s="143">
        <v>45292</v>
      </c>
      <c r="I23" s="143">
        <v>47118</v>
      </c>
      <c r="J23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</row>
    <row r="24" spans="2:17" x14ac:dyDescent="0.25">
      <c r="C24" t="s">
        <v>586</v>
      </c>
      <c r="D24" t="s">
        <v>287</v>
      </c>
      <c r="E24" t="s">
        <v>20</v>
      </c>
      <c r="F24" t="s">
        <v>588</v>
      </c>
      <c r="G24" t="s">
        <v>587</v>
      </c>
      <c r="H24" s="143">
        <v>45292</v>
      </c>
      <c r="I24" s="143">
        <v>47118</v>
      </c>
      <c r="J24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  <c r="Q24" s="8">
        <v>0</v>
      </c>
    </row>
    <row r="25" spans="2:17" x14ac:dyDescent="0.25">
      <c r="B25" t="s">
        <v>108</v>
      </c>
      <c r="C25" t="s">
        <v>108</v>
      </c>
      <c r="D25" t="s">
        <v>24</v>
      </c>
      <c r="E25" t="s">
        <v>20</v>
      </c>
      <c r="F25" t="s">
        <v>25</v>
      </c>
      <c r="G25" t="s">
        <v>109</v>
      </c>
      <c r="H25" s="143">
        <v>45292</v>
      </c>
      <c r="I25" s="143">
        <v>45473</v>
      </c>
      <c r="J25">
        <v>73278.100000000006</v>
      </c>
      <c r="K25" s="8">
        <v>0</v>
      </c>
      <c r="L25" s="8">
        <v>73278.100000000006</v>
      </c>
      <c r="M25" s="8">
        <v>0</v>
      </c>
      <c r="N25" s="8">
        <v>0</v>
      </c>
      <c r="O25" s="8">
        <v>0</v>
      </c>
      <c r="P25" s="8">
        <v>0</v>
      </c>
      <c r="Q25" s="8">
        <v>73278.100000000006</v>
      </c>
    </row>
    <row r="26" spans="2:17" x14ac:dyDescent="0.25">
      <c r="C26" t="s">
        <v>112</v>
      </c>
      <c r="D26" t="s">
        <v>23</v>
      </c>
      <c r="E26" t="s">
        <v>20</v>
      </c>
      <c r="F26" t="s">
        <v>113</v>
      </c>
      <c r="G26" t="s">
        <v>52</v>
      </c>
      <c r="H26" s="143">
        <v>45292</v>
      </c>
      <c r="I26" s="143">
        <v>45473</v>
      </c>
      <c r="J26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  <c r="Q26" s="8">
        <v>0</v>
      </c>
    </row>
    <row r="27" spans="2:17" x14ac:dyDescent="0.25">
      <c r="C27" t="s">
        <v>114</v>
      </c>
      <c r="D27" t="s">
        <v>115</v>
      </c>
      <c r="E27" t="s">
        <v>20</v>
      </c>
      <c r="F27" t="s">
        <v>116</v>
      </c>
      <c r="G27" t="s">
        <v>52</v>
      </c>
      <c r="H27" s="143">
        <v>45292</v>
      </c>
      <c r="I27" s="143">
        <v>45473</v>
      </c>
      <c r="J27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8">
        <v>0</v>
      </c>
    </row>
    <row r="28" spans="2:17" x14ac:dyDescent="0.25">
      <c r="C28" t="s">
        <v>117</v>
      </c>
      <c r="D28" t="s">
        <v>23</v>
      </c>
      <c r="E28" t="s">
        <v>20</v>
      </c>
      <c r="F28" t="s">
        <v>119</v>
      </c>
      <c r="G28" t="s">
        <v>118</v>
      </c>
      <c r="H28" s="143">
        <v>45292</v>
      </c>
      <c r="I28" s="143">
        <v>45473</v>
      </c>
      <c r="J28">
        <v>0</v>
      </c>
      <c r="K28" s="8">
        <v>0</v>
      </c>
      <c r="L28" s="8">
        <v>0</v>
      </c>
      <c r="M28" s="8">
        <v>0</v>
      </c>
      <c r="N28" s="8">
        <v>0</v>
      </c>
      <c r="O28" s="8">
        <v>0</v>
      </c>
      <c r="P28" s="8">
        <v>0</v>
      </c>
      <c r="Q28" s="8">
        <v>0</v>
      </c>
    </row>
    <row r="29" spans="2:17" x14ac:dyDescent="0.25">
      <c r="C29" t="s">
        <v>120</v>
      </c>
      <c r="D29" t="s">
        <v>30</v>
      </c>
      <c r="E29" t="s">
        <v>20</v>
      </c>
      <c r="F29" t="s">
        <v>122</v>
      </c>
      <c r="G29" t="s">
        <v>121</v>
      </c>
      <c r="H29" s="143">
        <v>45292</v>
      </c>
      <c r="I29" s="143">
        <v>45473</v>
      </c>
      <c r="J29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8">
        <v>0</v>
      </c>
    </row>
    <row r="30" spans="2:17" x14ac:dyDescent="0.25">
      <c r="C30" t="s">
        <v>123</v>
      </c>
      <c r="D30" t="s">
        <v>125</v>
      </c>
      <c r="E30" t="s">
        <v>20</v>
      </c>
      <c r="F30" t="s">
        <v>126</v>
      </c>
      <c r="G30" t="s">
        <v>124</v>
      </c>
      <c r="H30" s="143">
        <v>45292</v>
      </c>
      <c r="I30" s="143">
        <v>45473</v>
      </c>
      <c r="J30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8">
        <v>0</v>
      </c>
    </row>
    <row r="31" spans="2:17" x14ac:dyDescent="0.25">
      <c r="C31" t="s">
        <v>127</v>
      </c>
      <c r="D31" t="s">
        <v>14</v>
      </c>
      <c r="E31" t="s">
        <v>20</v>
      </c>
      <c r="F31" t="s">
        <v>129</v>
      </c>
      <c r="G31" t="s">
        <v>128</v>
      </c>
      <c r="H31" s="143">
        <v>45292</v>
      </c>
      <c r="I31" s="143">
        <v>45473</v>
      </c>
      <c r="J31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8">
        <v>0</v>
      </c>
    </row>
    <row r="32" spans="2:17" x14ac:dyDescent="0.25">
      <c r="C32" t="s">
        <v>130</v>
      </c>
      <c r="D32" t="s">
        <v>131</v>
      </c>
      <c r="E32" t="s">
        <v>20</v>
      </c>
      <c r="F32" t="s">
        <v>132</v>
      </c>
      <c r="G32" t="s">
        <v>52</v>
      </c>
      <c r="H32" s="143">
        <v>45292</v>
      </c>
      <c r="I32" s="143">
        <v>45473</v>
      </c>
      <c r="J32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</row>
    <row r="33" spans="2:17" x14ac:dyDescent="0.25">
      <c r="B33" t="s">
        <v>178</v>
      </c>
      <c r="C33" t="s">
        <v>178</v>
      </c>
      <c r="D33" t="s">
        <v>21</v>
      </c>
      <c r="E33" t="s">
        <v>20</v>
      </c>
      <c r="F33" t="s">
        <v>22</v>
      </c>
      <c r="G33" t="s">
        <v>179</v>
      </c>
      <c r="H33" s="143">
        <v>45292</v>
      </c>
      <c r="I33" s="143">
        <v>45473</v>
      </c>
      <c r="J33">
        <v>22000</v>
      </c>
      <c r="K33" s="8">
        <v>0</v>
      </c>
      <c r="L33" s="8">
        <v>22000</v>
      </c>
      <c r="M33" s="8">
        <v>0</v>
      </c>
      <c r="N33" s="8">
        <v>0</v>
      </c>
      <c r="O33" s="8">
        <v>0</v>
      </c>
      <c r="P33" s="8">
        <v>0</v>
      </c>
      <c r="Q33" s="8">
        <v>22000</v>
      </c>
    </row>
    <row r="34" spans="2:17" x14ac:dyDescent="0.25">
      <c r="C34" t="s">
        <v>181</v>
      </c>
      <c r="D34" t="s">
        <v>125</v>
      </c>
      <c r="E34" t="s">
        <v>20</v>
      </c>
      <c r="F34" t="s">
        <v>183</v>
      </c>
      <c r="G34" t="s">
        <v>182</v>
      </c>
      <c r="H34" s="143">
        <v>45292</v>
      </c>
      <c r="I34" s="143">
        <v>45473</v>
      </c>
      <c r="J34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8">
        <v>0</v>
      </c>
    </row>
    <row r="35" spans="2:17" x14ac:dyDescent="0.25">
      <c r="C35" t="s">
        <v>185</v>
      </c>
      <c r="D35" t="s">
        <v>125</v>
      </c>
      <c r="E35" t="s">
        <v>20</v>
      </c>
      <c r="F35" t="s">
        <v>183</v>
      </c>
      <c r="G35" t="s">
        <v>186</v>
      </c>
      <c r="H35" s="143">
        <v>45292</v>
      </c>
      <c r="I35" s="143">
        <v>45473</v>
      </c>
      <c r="J35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</row>
    <row r="36" spans="2:17" x14ac:dyDescent="0.25">
      <c r="C36" t="s">
        <v>187</v>
      </c>
      <c r="D36" t="s">
        <v>125</v>
      </c>
      <c r="E36" t="s">
        <v>20</v>
      </c>
      <c r="F36" t="s">
        <v>189</v>
      </c>
      <c r="G36" t="s">
        <v>188</v>
      </c>
      <c r="H36" s="143">
        <v>45292</v>
      </c>
      <c r="I36" s="143">
        <v>45473</v>
      </c>
      <c r="J36">
        <v>0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8">
        <v>0</v>
      </c>
      <c r="Q36" s="8">
        <v>0</v>
      </c>
    </row>
    <row r="37" spans="2:17" x14ac:dyDescent="0.25">
      <c r="C37" t="s">
        <v>190</v>
      </c>
      <c r="D37" t="s">
        <v>125</v>
      </c>
      <c r="E37" t="s">
        <v>20</v>
      </c>
      <c r="F37" t="s">
        <v>189</v>
      </c>
      <c r="G37" t="s">
        <v>191</v>
      </c>
      <c r="H37" s="143">
        <v>45292</v>
      </c>
      <c r="I37" s="143">
        <v>45473</v>
      </c>
      <c r="J37">
        <v>0</v>
      </c>
      <c r="K37" s="8">
        <v>0</v>
      </c>
      <c r="L37" s="8">
        <v>0</v>
      </c>
      <c r="M37" s="8">
        <v>0</v>
      </c>
      <c r="N37" s="8">
        <v>0</v>
      </c>
      <c r="O37" s="8">
        <v>0</v>
      </c>
      <c r="P37" s="8">
        <v>0</v>
      </c>
      <c r="Q37" s="8">
        <v>0</v>
      </c>
    </row>
    <row r="38" spans="2:17" x14ac:dyDescent="0.25">
      <c r="C38" t="s">
        <v>192</v>
      </c>
      <c r="D38" t="s">
        <v>125</v>
      </c>
      <c r="E38" t="s">
        <v>20</v>
      </c>
      <c r="F38" t="s">
        <v>126</v>
      </c>
      <c r="G38" t="s">
        <v>193</v>
      </c>
      <c r="H38" s="143">
        <v>45292</v>
      </c>
      <c r="I38" s="143">
        <v>45473</v>
      </c>
      <c r="J38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  <c r="Q38" s="8">
        <v>0</v>
      </c>
    </row>
    <row r="39" spans="2:17" x14ac:dyDescent="0.25">
      <c r="C39" t="s">
        <v>194</v>
      </c>
      <c r="D39" t="s">
        <v>125</v>
      </c>
      <c r="E39" t="s">
        <v>20</v>
      </c>
      <c r="F39" t="s">
        <v>196</v>
      </c>
      <c r="G39" t="s">
        <v>195</v>
      </c>
      <c r="H39" s="143">
        <v>45292</v>
      </c>
      <c r="I39" s="143">
        <v>45473</v>
      </c>
      <c r="J39">
        <v>0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  <c r="P39" s="8">
        <v>0</v>
      </c>
      <c r="Q39" s="8">
        <v>0</v>
      </c>
    </row>
    <row r="40" spans="2:17" x14ac:dyDescent="0.25">
      <c r="C40" t="s">
        <v>197</v>
      </c>
      <c r="D40" t="s">
        <v>125</v>
      </c>
      <c r="E40" t="s">
        <v>20</v>
      </c>
      <c r="F40" t="s">
        <v>196</v>
      </c>
      <c r="G40" t="s">
        <v>198</v>
      </c>
      <c r="H40" s="143">
        <v>45292</v>
      </c>
      <c r="I40" s="143">
        <v>45473</v>
      </c>
      <c r="J40">
        <v>0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  <c r="P40" s="8">
        <v>0</v>
      </c>
      <c r="Q40" s="8">
        <v>0</v>
      </c>
    </row>
    <row r="41" spans="2:17" x14ac:dyDescent="0.25">
      <c r="C41" t="s">
        <v>199</v>
      </c>
      <c r="D41" t="s">
        <v>125</v>
      </c>
      <c r="E41" t="s">
        <v>20</v>
      </c>
      <c r="F41" t="s">
        <v>201</v>
      </c>
      <c r="G41" t="s">
        <v>200</v>
      </c>
      <c r="H41" s="143">
        <v>45292</v>
      </c>
      <c r="I41" s="143">
        <v>45473</v>
      </c>
      <c r="J41">
        <v>0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  <c r="P41" s="8">
        <v>0</v>
      </c>
      <c r="Q41" s="8">
        <v>0</v>
      </c>
    </row>
    <row r="42" spans="2:17" x14ac:dyDescent="0.25">
      <c r="C42" t="s">
        <v>202</v>
      </c>
      <c r="D42" t="s">
        <v>125</v>
      </c>
      <c r="E42" t="s">
        <v>20</v>
      </c>
      <c r="F42" t="s">
        <v>201</v>
      </c>
      <c r="G42" t="s">
        <v>203</v>
      </c>
      <c r="H42" s="143">
        <v>45292</v>
      </c>
      <c r="I42" s="143">
        <v>45473</v>
      </c>
      <c r="J42">
        <v>0</v>
      </c>
      <c r="K42" s="8">
        <v>0</v>
      </c>
      <c r="L42" s="8">
        <v>0</v>
      </c>
      <c r="M42" s="8">
        <v>0</v>
      </c>
      <c r="N42" s="8">
        <v>0</v>
      </c>
      <c r="O42" s="8">
        <v>0</v>
      </c>
      <c r="P42" s="8">
        <v>0</v>
      </c>
      <c r="Q42" s="8">
        <v>0</v>
      </c>
    </row>
    <row r="43" spans="2:17" x14ac:dyDescent="0.25">
      <c r="C43" t="s">
        <v>204</v>
      </c>
      <c r="D43" t="s">
        <v>125</v>
      </c>
      <c r="E43" t="s">
        <v>20</v>
      </c>
      <c r="F43" t="s">
        <v>126</v>
      </c>
      <c r="G43" t="s">
        <v>205</v>
      </c>
      <c r="H43" s="143">
        <v>45292</v>
      </c>
      <c r="I43" s="143">
        <v>45473</v>
      </c>
      <c r="J43">
        <v>0</v>
      </c>
      <c r="K43" s="8">
        <v>0</v>
      </c>
      <c r="L43" s="8">
        <v>0</v>
      </c>
      <c r="M43" s="8">
        <v>0</v>
      </c>
      <c r="N43" s="8">
        <v>0</v>
      </c>
      <c r="O43" s="8">
        <v>0</v>
      </c>
      <c r="P43" s="8">
        <v>0</v>
      </c>
      <c r="Q43" s="8">
        <v>0</v>
      </c>
    </row>
    <row r="44" spans="2:17" x14ac:dyDescent="0.25">
      <c r="C44" t="s">
        <v>206</v>
      </c>
      <c r="D44" t="s">
        <v>208</v>
      </c>
      <c r="E44" t="s">
        <v>20</v>
      </c>
      <c r="F44" t="s">
        <v>209</v>
      </c>
      <c r="G44" t="s">
        <v>207</v>
      </c>
      <c r="H44" s="143">
        <v>45292</v>
      </c>
      <c r="I44" s="143">
        <v>45473</v>
      </c>
      <c r="J44">
        <v>0</v>
      </c>
      <c r="K44" s="8">
        <v>0</v>
      </c>
      <c r="L44" s="8">
        <v>0</v>
      </c>
      <c r="M44" s="8">
        <v>0</v>
      </c>
      <c r="N44" s="8">
        <v>0</v>
      </c>
      <c r="O44" s="8">
        <v>0</v>
      </c>
      <c r="P44" s="8">
        <v>0</v>
      </c>
      <c r="Q44" s="8">
        <v>0</v>
      </c>
    </row>
    <row r="45" spans="2:17" x14ac:dyDescent="0.25">
      <c r="B45" t="s">
        <v>223</v>
      </c>
      <c r="C45" t="s">
        <v>223</v>
      </c>
      <c r="D45" t="s">
        <v>15</v>
      </c>
      <c r="E45" t="s">
        <v>20</v>
      </c>
      <c r="F45" t="s">
        <v>136</v>
      </c>
      <c r="G45" t="s">
        <v>224</v>
      </c>
      <c r="H45" s="143">
        <v>45292</v>
      </c>
      <c r="I45" s="143">
        <v>45473</v>
      </c>
      <c r="J45">
        <v>47800</v>
      </c>
      <c r="K45" s="8">
        <v>0</v>
      </c>
      <c r="L45" s="8">
        <v>47800</v>
      </c>
      <c r="M45" s="8">
        <v>0</v>
      </c>
      <c r="N45" s="8">
        <v>0</v>
      </c>
      <c r="O45" s="8">
        <v>0</v>
      </c>
      <c r="P45" s="8">
        <v>0</v>
      </c>
      <c r="Q45" s="8">
        <v>47800</v>
      </c>
    </row>
    <row r="46" spans="2:17" x14ac:dyDescent="0.25">
      <c r="C46" t="s">
        <v>227</v>
      </c>
      <c r="D46" t="s">
        <v>30</v>
      </c>
      <c r="E46" t="s">
        <v>20</v>
      </c>
      <c r="F46" t="s">
        <v>145</v>
      </c>
      <c r="G46" t="s">
        <v>228</v>
      </c>
      <c r="H46" s="143">
        <v>45292</v>
      </c>
      <c r="I46" s="143">
        <v>45473</v>
      </c>
      <c r="J46">
        <v>0</v>
      </c>
      <c r="K46" s="8">
        <v>0</v>
      </c>
      <c r="L46" s="8">
        <v>0</v>
      </c>
      <c r="M46" s="8">
        <v>0</v>
      </c>
      <c r="N46" s="8">
        <v>0</v>
      </c>
      <c r="O46" s="8">
        <v>0</v>
      </c>
      <c r="P46" s="8">
        <v>0</v>
      </c>
      <c r="Q46" s="8">
        <v>0</v>
      </c>
    </row>
    <row r="47" spans="2:17" x14ac:dyDescent="0.25">
      <c r="C47" t="s">
        <v>229</v>
      </c>
      <c r="D47" t="s">
        <v>23</v>
      </c>
      <c r="E47" t="s">
        <v>20</v>
      </c>
      <c r="F47" t="s">
        <v>155</v>
      </c>
      <c r="G47" t="s">
        <v>230</v>
      </c>
      <c r="H47" s="143">
        <v>45292</v>
      </c>
      <c r="I47" s="143">
        <v>45473</v>
      </c>
      <c r="J47">
        <v>0</v>
      </c>
      <c r="K47" s="8">
        <v>0</v>
      </c>
      <c r="L47" s="8">
        <v>0</v>
      </c>
      <c r="M47" s="8">
        <v>0</v>
      </c>
      <c r="N47" s="8">
        <v>0</v>
      </c>
      <c r="O47" s="8">
        <v>0</v>
      </c>
      <c r="P47" s="8">
        <v>0</v>
      </c>
      <c r="Q47" s="8">
        <v>0</v>
      </c>
    </row>
    <row r="48" spans="2:17" x14ac:dyDescent="0.25">
      <c r="C48" t="s">
        <v>231</v>
      </c>
      <c r="D48" t="s">
        <v>14</v>
      </c>
      <c r="E48" t="s">
        <v>20</v>
      </c>
      <c r="F48" t="s">
        <v>233</v>
      </c>
      <c r="G48" t="s">
        <v>232</v>
      </c>
      <c r="H48" s="143">
        <v>45292</v>
      </c>
      <c r="I48" s="143">
        <v>45473</v>
      </c>
      <c r="J48">
        <v>0</v>
      </c>
      <c r="K48" s="8">
        <v>0</v>
      </c>
      <c r="L48" s="8">
        <v>0</v>
      </c>
      <c r="M48" s="8">
        <v>0</v>
      </c>
      <c r="N48" s="8">
        <v>0</v>
      </c>
      <c r="O48" s="8">
        <v>0</v>
      </c>
      <c r="P48" s="8">
        <v>0</v>
      </c>
      <c r="Q48" s="8">
        <v>0</v>
      </c>
    </row>
    <row r="49" spans="2:17" x14ac:dyDescent="0.25">
      <c r="C49" t="s">
        <v>234</v>
      </c>
      <c r="D49" t="s">
        <v>235</v>
      </c>
      <c r="E49" t="s">
        <v>20</v>
      </c>
      <c r="F49" t="s">
        <v>236</v>
      </c>
      <c r="G49" t="s">
        <v>52</v>
      </c>
      <c r="H49" s="143">
        <v>45292</v>
      </c>
      <c r="I49" s="143">
        <v>45473</v>
      </c>
      <c r="J49">
        <v>0</v>
      </c>
      <c r="K49" s="8">
        <v>0</v>
      </c>
      <c r="L49" s="8">
        <v>0</v>
      </c>
      <c r="M49" s="8">
        <v>0</v>
      </c>
      <c r="N49" s="8">
        <v>0</v>
      </c>
      <c r="O49" s="8">
        <v>0</v>
      </c>
      <c r="P49" s="8">
        <v>0</v>
      </c>
      <c r="Q49" s="8">
        <v>0</v>
      </c>
    </row>
    <row r="50" spans="2:17" x14ac:dyDescent="0.25">
      <c r="C50" t="s">
        <v>237</v>
      </c>
      <c r="D50" t="s">
        <v>131</v>
      </c>
      <c r="E50" t="s">
        <v>20</v>
      </c>
      <c r="F50" t="s">
        <v>165</v>
      </c>
      <c r="G50" t="s">
        <v>238</v>
      </c>
      <c r="H50" s="143">
        <v>45292</v>
      </c>
      <c r="I50" s="143">
        <v>45473</v>
      </c>
      <c r="J50">
        <v>0</v>
      </c>
      <c r="K50" s="8">
        <v>0</v>
      </c>
      <c r="L50" s="8">
        <v>0</v>
      </c>
      <c r="M50" s="8">
        <v>0</v>
      </c>
      <c r="N50" s="8">
        <v>0</v>
      </c>
      <c r="O50" s="8">
        <v>0</v>
      </c>
      <c r="P50" s="8">
        <v>0</v>
      </c>
      <c r="Q50" s="8">
        <v>0</v>
      </c>
    </row>
    <row r="51" spans="2:17" x14ac:dyDescent="0.25">
      <c r="C51" t="s">
        <v>239</v>
      </c>
      <c r="D51" t="s">
        <v>131</v>
      </c>
      <c r="E51" t="s">
        <v>20</v>
      </c>
      <c r="F51" t="s">
        <v>175</v>
      </c>
      <c r="G51" t="s">
        <v>240</v>
      </c>
      <c r="H51" s="143">
        <v>45292</v>
      </c>
      <c r="I51" s="143">
        <v>45473</v>
      </c>
      <c r="J51">
        <v>0</v>
      </c>
      <c r="K51" s="8">
        <v>0</v>
      </c>
      <c r="L51" s="8">
        <v>0</v>
      </c>
      <c r="M51" s="8">
        <v>0</v>
      </c>
      <c r="N51" s="8">
        <v>0</v>
      </c>
      <c r="O51" s="8">
        <v>0</v>
      </c>
      <c r="P51" s="8">
        <v>0</v>
      </c>
      <c r="Q51" s="8">
        <v>0</v>
      </c>
    </row>
    <row r="52" spans="2:17" x14ac:dyDescent="0.25">
      <c r="C52" t="s">
        <v>241</v>
      </c>
      <c r="D52" t="s">
        <v>131</v>
      </c>
      <c r="E52" t="s">
        <v>20</v>
      </c>
      <c r="F52" t="s">
        <v>168</v>
      </c>
      <c r="G52" t="s">
        <v>242</v>
      </c>
      <c r="H52" s="143">
        <v>45292</v>
      </c>
      <c r="I52" s="143">
        <v>45473</v>
      </c>
      <c r="J52">
        <v>0</v>
      </c>
      <c r="K52" s="8">
        <v>0</v>
      </c>
      <c r="L52" s="8">
        <v>0</v>
      </c>
      <c r="M52" s="8">
        <v>0</v>
      </c>
      <c r="N52" s="8">
        <v>0</v>
      </c>
      <c r="O52" s="8">
        <v>0</v>
      </c>
      <c r="P52" s="8">
        <v>0</v>
      </c>
      <c r="Q52" s="8">
        <v>0</v>
      </c>
    </row>
    <row r="53" spans="2:17" x14ac:dyDescent="0.25">
      <c r="C53" t="s">
        <v>243</v>
      </c>
      <c r="D53" t="s">
        <v>14</v>
      </c>
      <c r="E53" t="s">
        <v>20</v>
      </c>
      <c r="F53" t="s">
        <v>129</v>
      </c>
      <c r="G53" t="s">
        <v>244</v>
      </c>
      <c r="H53" s="143">
        <v>45292</v>
      </c>
      <c r="I53" s="143">
        <v>45473</v>
      </c>
      <c r="J53">
        <v>0</v>
      </c>
      <c r="K53" s="8">
        <v>0</v>
      </c>
      <c r="L53" s="8">
        <v>0</v>
      </c>
      <c r="M53" s="8">
        <v>0</v>
      </c>
      <c r="N53" s="8">
        <v>0</v>
      </c>
      <c r="O53" s="8">
        <v>0</v>
      </c>
      <c r="P53" s="8">
        <v>0</v>
      </c>
      <c r="Q53" s="8">
        <v>0</v>
      </c>
    </row>
    <row r="54" spans="2:17" x14ac:dyDescent="0.25">
      <c r="B54" t="s">
        <v>263</v>
      </c>
      <c r="C54" t="s">
        <v>263</v>
      </c>
      <c r="D54" t="s">
        <v>12</v>
      </c>
      <c r="E54" t="s">
        <v>20</v>
      </c>
      <c r="F54" t="s">
        <v>265</v>
      </c>
      <c r="G54" t="s">
        <v>264</v>
      </c>
      <c r="H54" s="143">
        <v>45292</v>
      </c>
      <c r="I54" s="143">
        <v>47118</v>
      </c>
      <c r="J54">
        <v>1440</v>
      </c>
      <c r="K54" s="8">
        <v>0</v>
      </c>
      <c r="L54" s="8">
        <v>1440</v>
      </c>
      <c r="M54" s="8">
        <v>1440</v>
      </c>
      <c r="N54" s="8">
        <v>1440</v>
      </c>
      <c r="O54" s="8">
        <v>1440</v>
      </c>
      <c r="P54" s="8">
        <v>1440</v>
      </c>
      <c r="Q54" s="8">
        <v>7200</v>
      </c>
    </row>
    <row r="55" spans="2:17" x14ac:dyDescent="0.25">
      <c r="B55" t="s">
        <v>268</v>
      </c>
      <c r="C55" t="s">
        <v>268</v>
      </c>
      <c r="D55" t="s">
        <v>12</v>
      </c>
      <c r="E55" t="s">
        <v>20</v>
      </c>
      <c r="F55" t="s">
        <v>265</v>
      </c>
      <c r="G55" t="s">
        <v>269</v>
      </c>
      <c r="H55" s="143">
        <v>45292</v>
      </c>
      <c r="I55" s="143">
        <v>47118</v>
      </c>
      <c r="J55">
        <v>1440</v>
      </c>
      <c r="K55" s="8">
        <v>0</v>
      </c>
      <c r="L55" s="8">
        <v>1440</v>
      </c>
      <c r="M55" s="8">
        <v>1440</v>
      </c>
      <c r="N55" s="8">
        <v>1440</v>
      </c>
      <c r="O55" s="8">
        <v>1440</v>
      </c>
      <c r="P55" s="8">
        <v>1440</v>
      </c>
      <c r="Q55" s="8">
        <v>7200</v>
      </c>
    </row>
    <row r="56" spans="2:17" x14ac:dyDescent="0.25">
      <c r="B56" t="s">
        <v>270</v>
      </c>
      <c r="C56" t="s">
        <v>270</v>
      </c>
      <c r="D56" t="s">
        <v>272</v>
      </c>
      <c r="E56" t="s">
        <v>20</v>
      </c>
      <c r="F56" t="s">
        <v>273</v>
      </c>
      <c r="G56" t="s">
        <v>271</v>
      </c>
      <c r="H56" s="143">
        <v>45292</v>
      </c>
      <c r="I56" s="143">
        <v>47118</v>
      </c>
      <c r="J56">
        <v>9789.4</v>
      </c>
      <c r="K56" s="8">
        <v>0</v>
      </c>
      <c r="L56" s="8">
        <v>9789.4</v>
      </c>
      <c r="M56" s="8">
        <v>9789.4</v>
      </c>
      <c r="N56" s="8">
        <v>9789.4</v>
      </c>
      <c r="O56" s="8">
        <v>9789.4</v>
      </c>
      <c r="P56" s="8">
        <v>9789.4</v>
      </c>
      <c r="Q56" s="8">
        <v>48947</v>
      </c>
    </row>
    <row r="57" spans="2:17" x14ac:dyDescent="0.25">
      <c r="C57" t="s">
        <v>275</v>
      </c>
      <c r="D57" t="s">
        <v>29</v>
      </c>
      <c r="E57" t="s">
        <v>20</v>
      </c>
      <c r="F57" t="s">
        <v>277</v>
      </c>
      <c r="G57" t="s">
        <v>276</v>
      </c>
      <c r="H57" s="143">
        <v>45292</v>
      </c>
      <c r="I57" s="143">
        <v>47118</v>
      </c>
      <c r="J57">
        <v>0</v>
      </c>
      <c r="K57" s="8">
        <v>0</v>
      </c>
      <c r="L57" s="8">
        <v>0</v>
      </c>
      <c r="M57" s="8">
        <v>0</v>
      </c>
      <c r="N57" s="8">
        <v>0</v>
      </c>
      <c r="O57" s="8">
        <v>0</v>
      </c>
      <c r="P57" s="8">
        <v>0</v>
      </c>
      <c r="Q57" s="8">
        <v>0</v>
      </c>
    </row>
    <row r="58" spans="2:17" x14ac:dyDescent="0.25">
      <c r="C58" t="s">
        <v>278</v>
      </c>
      <c r="D58" t="s">
        <v>280</v>
      </c>
      <c r="E58" t="s">
        <v>20</v>
      </c>
      <c r="F58" t="s">
        <v>281</v>
      </c>
      <c r="G58" t="s">
        <v>279</v>
      </c>
      <c r="H58" s="143">
        <v>45292</v>
      </c>
      <c r="I58" s="143">
        <v>47118</v>
      </c>
      <c r="J58">
        <v>0</v>
      </c>
      <c r="K58" s="8">
        <v>0</v>
      </c>
      <c r="L58" s="8">
        <v>0</v>
      </c>
      <c r="M58" s="8">
        <v>0</v>
      </c>
      <c r="N58" s="8">
        <v>0</v>
      </c>
      <c r="O58" s="8">
        <v>0</v>
      </c>
      <c r="P58" s="8">
        <v>0</v>
      </c>
      <c r="Q58" s="8">
        <v>0</v>
      </c>
    </row>
    <row r="59" spans="2:17" x14ac:dyDescent="0.25">
      <c r="C59" t="s">
        <v>282</v>
      </c>
      <c r="D59" t="s">
        <v>27</v>
      </c>
      <c r="E59" t="s">
        <v>20</v>
      </c>
      <c r="F59" t="s">
        <v>284</v>
      </c>
      <c r="G59" t="s">
        <v>283</v>
      </c>
      <c r="H59" s="143">
        <v>45292</v>
      </c>
      <c r="I59" s="143">
        <v>47118</v>
      </c>
      <c r="J59">
        <v>0</v>
      </c>
      <c r="K59" s="8">
        <v>0</v>
      </c>
      <c r="L59" s="8">
        <v>0</v>
      </c>
      <c r="M59" s="8">
        <v>0</v>
      </c>
      <c r="N59" s="8">
        <v>0</v>
      </c>
      <c r="O59" s="8">
        <v>0</v>
      </c>
      <c r="P59" s="8">
        <v>0</v>
      </c>
      <c r="Q59" s="8">
        <v>0</v>
      </c>
    </row>
    <row r="60" spans="2:17" x14ac:dyDescent="0.25">
      <c r="C60" t="s">
        <v>285</v>
      </c>
      <c r="D60" t="s">
        <v>287</v>
      </c>
      <c r="E60" t="s">
        <v>20</v>
      </c>
      <c r="F60" t="s">
        <v>288</v>
      </c>
      <c r="G60" t="s">
        <v>286</v>
      </c>
      <c r="H60" s="143">
        <v>45292</v>
      </c>
      <c r="I60" s="143">
        <v>47118</v>
      </c>
      <c r="J60">
        <v>0</v>
      </c>
      <c r="K60" s="8">
        <v>0</v>
      </c>
      <c r="L60" s="8">
        <v>0</v>
      </c>
      <c r="M60" s="8">
        <v>0</v>
      </c>
      <c r="N60" s="8">
        <v>0</v>
      </c>
      <c r="O60" s="8">
        <v>0</v>
      </c>
      <c r="P60" s="8">
        <v>0</v>
      </c>
      <c r="Q60" s="8">
        <v>0</v>
      </c>
    </row>
    <row r="61" spans="2:17" x14ac:dyDescent="0.25">
      <c r="C61" t="s">
        <v>289</v>
      </c>
      <c r="D61" t="s">
        <v>28</v>
      </c>
      <c r="E61" t="s">
        <v>20</v>
      </c>
      <c r="F61" t="s">
        <v>291</v>
      </c>
      <c r="G61" t="s">
        <v>290</v>
      </c>
      <c r="H61" s="143">
        <v>45292</v>
      </c>
      <c r="I61" s="143">
        <v>47118</v>
      </c>
      <c r="J61">
        <v>0</v>
      </c>
      <c r="K61" s="8">
        <v>0</v>
      </c>
      <c r="L61" s="8">
        <v>0</v>
      </c>
      <c r="M61" s="8">
        <v>0</v>
      </c>
      <c r="N61" s="8">
        <v>0</v>
      </c>
      <c r="O61" s="8">
        <v>0</v>
      </c>
      <c r="P61" s="8">
        <v>0</v>
      </c>
      <c r="Q61" s="8">
        <v>0</v>
      </c>
    </row>
    <row r="62" spans="2:17" x14ac:dyDescent="0.25">
      <c r="B62" t="s">
        <v>305</v>
      </c>
      <c r="C62" t="s">
        <v>305</v>
      </c>
      <c r="D62" t="s">
        <v>272</v>
      </c>
      <c r="E62" t="s">
        <v>20</v>
      </c>
      <c r="F62" t="s">
        <v>273</v>
      </c>
      <c r="G62" t="s">
        <v>306</v>
      </c>
      <c r="H62" s="143">
        <v>45292</v>
      </c>
      <c r="I62" s="143">
        <v>47118</v>
      </c>
      <c r="J62">
        <v>9789.4</v>
      </c>
      <c r="K62" s="8">
        <v>0</v>
      </c>
      <c r="L62" s="8">
        <v>9789.4</v>
      </c>
      <c r="M62" s="8">
        <v>9789.4</v>
      </c>
      <c r="N62" s="8">
        <v>9789.4</v>
      </c>
      <c r="O62" s="8">
        <v>9789.4</v>
      </c>
      <c r="P62" s="8">
        <v>9789.4</v>
      </c>
      <c r="Q62" s="8">
        <v>48947</v>
      </c>
    </row>
    <row r="63" spans="2:17" x14ac:dyDescent="0.25">
      <c r="C63" t="s">
        <v>308</v>
      </c>
      <c r="D63" t="s">
        <v>29</v>
      </c>
      <c r="E63" t="s">
        <v>20</v>
      </c>
      <c r="F63" t="s">
        <v>277</v>
      </c>
      <c r="G63" t="s">
        <v>309</v>
      </c>
      <c r="H63" s="143">
        <v>45292</v>
      </c>
      <c r="I63" s="143">
        <v>47118</v>
      </c>
      <c r="J63">
        <v>0</v>
      </c>
      <c r="K63" s="8">
        <v>0</v>
      </c>
      <c r="L63" s="8">
        <v>0</v>
      </c>
      <c r="M63" s="8">
        <v>0</v>
      </c>
      <c r="N63" s="8">
        <v>0</v>
      </c>
      <c r="O63" s="8">
        <v>0</v>
      </c>
      <c r="P63" s="8">
        <v>0</v>
      </c>
      <c r="Q63" s="8">
        <v>0</v>
      </c>
    </row>
    <row r="64" spans="2:17" x14ac:dyDescent="0.25">
      <c r="C64" t="s">
        <v>310</v>
      </c>
      <c r="D64" t="s">
        <v>280</v>
      </c>
      <c r="E64" t="s">
        <v>20</v>
      </c>
      <c r="F64" t="s">
        <v>281</v>
      </c>
      <c r="G64" t="s">
        <v>311</v>
      </c>
      <c r="H64" s="143">
        <v>45292</v>
      </c>
      <c r="I64" s="143">
        <v>47118</v>
      </c>
      <c r="J64">
        <v>0</v>
      </c>
      <c r="K64" s="8">
        <v>0</v>
      </c>
      <c r="L64" s="8">
        <v>0</v>
      </c>
      <c r="M64" s="8">
        <v>0</v>
      </c>
      <c r="N64" s="8">
        <v>0</v>
      </c>
      <c r="O64" s="8">
        <v>0</v>
      </c>
      <c r="P64" s="8">
        <v>0</v>
      </c>
      <c r="Q64" s="8">
        <v>0</v>
      </c>
    </row>
    <row r="65" spans="2:17" x14ac:dyDescent="0.25">
      <c r="C65" t="s">
        <v>312</v>
      </c>
      <c r="D65" t="s">
        <v>28</v>
      </c>
      <c r="E65" t="s">
        <v>20</v>
      </c>
      <c r="F65" t="s">
        <v>291</v>
      </c>
      <c r="G65" t="s">
        <v>313</v>
      </c>
      <c r="H65" s="143">
        <v>45292</v>
      </c>
      <c r="I65" s="143">
        <v>47118</v>
      </c>
      <c r="J65">
        <v>0</v>
      </c>
      <c r="K65" s="8">
        <v>0</v>
      </c>
      <c r="L65" s="8">
        <v>0</v>
      </c>
      <c r="M65" s="8">
        <v>0</v>
      </c>
      <c r="N65" s="8">
        <v>0</v>
      </c>
      <c r="O65" s="8">
        <v>0</v>
      </c>
      <c r="P65" s="8">
        <v>0</v>
      </c>
      <c r="Q65" s="8">
        <v>0</v>
      </c>
    </row>
    <row r="66" spans="2:17" x14ac:dyDescent="0.25">
      <c r="C66" t="s">
        <v>314</v>
      </c>
      <c r="D66" t="s">
        <v>27</v>
      </c>
      <c r="E66" t="s">
        <v>20</v>
      </c>
      <c r="F66" t="s">
        <v>284</v>
      </c>
      <c r="G66" t="s">
        <v>315</v>
      </c>
      <c r="H66" s="143">
        <v>45292</v>
      </c>
      <c r="I66" s="143">
        <v>47118</v>
      </c>
      <c r="J66">
        <v>0</v>
      </c>
      <c r="K66" s="8">
        <v>0</v>
      </c>
      <c r="L66" s="8">
        <v>0</v>
      </c>
      <c r="M66" s="8">
        <v>0</v>
      </c>
      <c r="N66" s="8">
        <v>0</v>
      </c>
      <c r="O66" s="8">
        <v>0</v>
      </c>
      <c r="P66" s="8">
        <v>0</v>
      </c>
      <c r="Q66" s="8">
        <v>0</v>
      </c>
    </row>
    <row r="67" spans="2:17" x14ac:dyDescent="0.25">
      <c r="C67" t="s">
        <v>316</v>
      </c>
      <c r="D67" t="s">
        <v>287</v>
      </c>
      <c r="E67" t="s">
        <v>20</v>
      </c>
      <c r="F67" t="s">
        <v>288</v>
      </c>
      <c r="G67" t="s">
        <v>317</v>
      </c>
      <c r="H67" s="143">
        <v>45292</v>
      </c>
      <c r="I67" s="143">
        <v>47118</v>
      </c>
      <c r="J67">
        <v>0</v>
      </c>
      <c r="K67" s="8">
        <v>0</v>
      </c>
      <c r="L67" s="8">
        <v>0</v>
      </c>
      <c r="M67" s="8">
        <v>0</v>
      </c>
      <c r="N67" s="8">
        <v>0</v>
      </c>
      <c r="O67" s="8">
        <v>0</v>
      </c>
      <c r="P67" s="8">
        <v>0</v>
      </c>
      <c r="Q67" s="8">
        <v>0</v>
      </c>
    </row>
    <row r="68" spans="2:17" x14ac:dyDescent="0.25">
      <c r="B68" t="s">
        <v>318</v>
      </c>
      <c r="C68" t="s">
        <v>318</v>
      </c>
      <c r="D68" t="s">
        <v>13</v>
      </c>
      <c r="E68" t="s">
        <v>20</v>
      </c>
      <c r="F68" t="s">
        <v>320</v>
      </c>
      <c r="G68" t="s">
        <v>319</v>
      </c>
      <c r="H68" s="143">
        <v>45292</v>
      </c>
      <c r="I68" s="143">
        <v>47118</v>
      </c>
      <c r="J68">
        <v>17172.189999999999</v>
      </c>
      <c r="K68" s="8">
        <v>0</v>
      </c>
      <c r="L68" s="8">
        <v>17172.189999999999</v>
      </c>
      <c r="M68" s="8">
        <v>17172.189999999999</v>
      </c>
      <c r="N68" s="8">
        <v>17172.189999999999</v>
      </c>
      <c r="O68" s="8">
        <v>17172.189999999999</v>
      </c>
      <c r="P68" s="8">
        <v>17172.189999999999</v>
      </c>
      <c r="Q68" s="8">
        <v>85860.95</v>
      </c>
    </row>
    <row r="69" spans="2:17" x14ac:dyDescent="0.25">
      <c r="B69" t="s">
        <v>322</v>
      </c>
      <c r="C69" t="s">
        <v>322</v>
      </c>
      <c r="D69" t="s">
        <v>272</v>
      </c>
      <c r="E69" t="s">
        <v>20</v>
      </c>
      <c r="F69" t="s">
        <v>324</v>
      </c>
      <c r="G69" t="s">
        <v>323</v>
      </c>
      <c r="H69" s="143">
        <v>45292</v>
      </c>
      <c r="I69" s="143">
        <v>47118</v>
      </c>
      <c r="J69">
        <v>11000</v>
      </c>
      <c r="K69" s="8">
        <v>0</v>
      </c>
      <c r="L69" s="8">
        <v>11000</v>
      </c>
      <c r="M69" s="8">
        <v>11000</v>
      </c>
      <c r="N69" s="8">
        <v>11000</v>
      </c>
      <c r="O69" s="8">
        <v>11000</v>
      </c>
      <c r="P69" s="8">
        <v>11000</v>
      </c>
      <c r="Q69" s="8">
        <v>55000</v>
      </c>
    </row>
    <row r="70" spans="2:17" x14ac:dyDescent="0.25">
      <c r="C70" t="s">
        <v>327</v>
      </c>
      <c r="D70" t="s">
        <v>29</v>
      </c>
      <c r="E70" t="s">
        <v>20</v>
      </c>
      <c r="F70" t="s">
        <v>329</v>
      </c>
      <c r="G70" t="s">
        <v>328</v>
      </c>
      <c r="H70" s="143">
        <v>45292</v>
      </c>
      <c r="I70" s="143">
        <v>47118</v>
      </c>
      <c r="J70">
        <v>0</v>
      </c>
      <c r="K70" s="8">
        <v>0</v>
      </c>
      <c r="L70" s="8">
        <v>0</v>
      </c>
      <c r="M70" s="8">
        <v>0</v>
      </c>
      <c r="N70" s="8">
        <v>0</v>
      </c>
      <c r="O70" s="8">
        <v>0</v>
      </c>
      <c r="P70" s="8">
        <v>0</v>
      </c>
      <c r="Q70" s="8">
        <v>0</v>
      </c>
    </row>
    <row r="71" spans="2:17" x14ac:dyDescent="0.25">
      <c r="C71" t="s">
        <v>330</v>
      </c>
      <c r="D71" t="s">
        <v>287</v>
      </c>
      <c r="E71" t="s">
        <v>20</v>
      </c>
      <c r="F71" t="s">
        <v>288</v>
      </c>
      <c r="G71" t="s">
        <v>331</v>
      </c>
      <c r="H71" s="143">
        <v>45292</v>
      </c>
      <c r="I71" s="143">
        <v>47118</v>
      </c>
      <c r="J71">
        <v>0</v>
      </c>
      <c r="K71" s="8">
        <v>0</v>
      </c>
      <c r="L71" s="8">
        <v>0</v>
      </c>
      <c r="M71" s="8">
        <v>0</v>
      </c>
      <c r="N71" s="8">
        <v>0</v>
      </c>
      <c r="O71" s="8">
        <v>0</v>
      </c>
      <c r="P71" s="8">
        <v>0</v>
      </c>
      <c r="Q71" s="8">
        <v>0</v>
      </c>
    </row>
    <row r="72" spans="2:17" x14ac:dyDescent="0.25">
      <c r="C72" t="s">
        <v>332</v>
      </c>
      <c r="D72" t="s">
        <v>14</v>
      </c>
      <c r="E72" t="s">
        <v>20</v>
      </c>
      <c r="F72" t="s">
        <v>113</v>
      </c>
      <c r="G72" t="s">
        <v>333</v>
      </c>
      <c r="H72" s="143">
        <v>45292</v>
      </c>
      <c r="I72" s="143">
        <v>47118</v>
      </c>
      <c r="J72">
        <v>0</v>
      </c>
      <c r="K72" s="8">
        <v>0</v>
      </c>
      <c r="L72" s="8">
        <v>0</v>
      </c>
      <c r="M72" s="8">
        <v>0</v>
      </c>
      <c r="N72" s="8">
        <v>0</v>
      </c>
      <c r="O72" s="8">
        <v>0</v>
      </c>
      <c r="P72" s="8">
        <v>0</v>
      </c>
      <c r="Q72" s="8">
        <v>0</v>
      </c>
    </row>
    <row r="73" spans="2:17" x14ac:dyDescent="0.25">
      <c r="B73" t="s">
        <v>334</v>
      </c>
      <c r="C73" t="s">
        <v>334</v>
      </c>
      <c r="D73" t="s">
        <v>247</v>
      </c>
      <c r="E73" t="s">
        <v>20</v>
      </c>
      <c r="F73" t="s">
        <v>336</v>
      </c>
      <c r="G73" t="s">
        <v>335</v>
      </c>
      <c r="H73" s="143">
        <v>45292</v>
      </c>
      <c r="I73" s="143">
        <v>47118</v>
      </c>
      <c r="J73">
        <v>3200</v>
      </c>
      <c r="K73" s="8">
        <v>0</v>
      </c>
      <c r="L73" s="8">
        <v>3200</v>
      </c>
      <c r="M73" s="8">
        <v>3200</v>
      </c>
      <c r="N73" s="8">
        <v>3200</v>
      </c>
      <c r="O73" s="8">
        <v>3200</v>
      </c>
      <c r="P73" s="8">
        <v>3200</v>
      </c>
      <c r="Q73" s="8">
        <v>16000</v>
      </c>
    </row>
    <row r="74" spans="2:17" x14ac:dyDescent="0.25">
      <c r="C74" t="s">
        <v>337</v>
      </c>
      <c r="D74" t="s">
        <v>292</v>
      </c>
      <c r="E74" t="s">
        <v>20</v>
      </c>
      <c r="F74" t="s">
        <v>339</v>
      </c>
      <c r="G74" t="s">
        <v>338</v>
      </c>
      <c r="H74" s="143">
        <v>45292</v>
      </c>
      <c r="I74" s="143">
        <v>47118</v>
      </c>
      <c r="J74">
        <v>0</v>
      </c>
      <c r="K74" s="8">
        <v>0</v>
      </c>
      <c r="L74" s="8">
        <v>0</v>
      </c>
      <c r="M74" s="8">
        <v>0</v>
      </c>
      <c r="N74" s="8">
        <v>0</v>
      </c>
      <c r="O74" s="8">
        <v>0</v>
      </c>
      <c r="P74" s="8">
        <v>0</v>
      </c>
      <c r="Q74" s="8">
        <v>0</v>
      </c>
    </row>
    <row r="75" spans="2:17" x14ac:dyDescent="0.25">
      <c r="C75" t="s">
        <v>340</v>
      </c>
      <c r="D75" t="s">
        <v>292</v>
      </c>
      <c r="E75" t="s">
        <v>20</v>
      </c>
      <c r="F75" t="s">
        <v>342</v>
      </c>
      <c r="G75" t="s">
        <v>341</v>
      </c>
      <c r="H75" s="143">
        <v>45292</v>
      </c>
      <c r="I75" s="143">
        <v>47118</v>
      </c>
      <c r="J75">
        <v>0</v>
      </c>
      <c r="K75" s="8">
        <v>0</v>
      </c>
      <c r="L75" s="8">
        <v>0</v>
      </c>
      <c r="M75" s="8">
        <v>0</v>
      </c>
      <c r="N75" s="8">
        <v>0</v>
      </c>
      <c r="O75" s="8">
        <v>0</v>
      </c>
      <c r="P75" s="8">
        <v>0</v>
      </c>
      <c r="Q75" s="8">
        <v>0</v>
      </c>
    </row>
    <row r="76" spans="2:17" x14ac:dyDescent="0.25">
      <c r="C76" t="s">
        <v>343</v>
      </c>
      <c r="D76" t="s">
        <v>292</v>
      </c>
      <c r="E76" t="s">
        <v>20</v>
      </c>
      <c r="F76" t="s">
        <v>345</v>
      </c>
      <c r="G76" t="s">
        <v>344</v>
      </c>
      <c r="H76" s="143">
        <v>45292</v>
      </c>
      <c r="I76" s="143">
        <v>47118</v>
      </c>
      <c r="J76">
        <v>0</v>
      </c>
      <c r="K76" s="8">
        <v>0</v>
      </c>
      <c r="L76" s="8">
        <v>0</v>
      </c>
      <c r="M76" s="8">
        <v>0</v>
      </c>
      <c r="N76" s="8">
        <v>0</v>
      </c>
      <c r="O76" s="8">
        <v>0</v>
      </c>
      <c r="P76" s="8">
        <v>0</v>
      </c>
      <c r="Q76" s="8">
        <v>0</v>
      </c>
    </row>
    <row r="77" spans="2:17" x14ac:dyDescent="0.25">
      <c r="C77" t="s">
        <v>346</v>
      </c>
      <c r="D77" t="s">
        <v>292</v>
      </c>
      <c r="E77" t="s">
        <v>20</v>
      </c>
      <c r="F77" t="s">
        <v>348</v>
      </c>
      <c r="G77" t="s">
        <v>347</v>
      </c>
      <c r="H77" s="143">
        <v>45292</v>
      </c>
      <c r="I77" s="143">
        <v>47118</v>
      </c>
      <c r="J77">
        <v>0</v>
      </c>
      <c r="K77" s="8">
        <v>0</v>
      </c>
      <c r="L77" s="8">
        <v>0</v>
      </c>
      <c r="M77" s="8">
        <v>0</v>
      </c>
      <c r="N77" s="8">
        <v>0</v>
      </c>
      <c r="O77" s="8">
        <v>0</v>
      </c>
      <c r="P77" s="8">
        <v>0</v>
      </c>
      <c r="Q77" s="8">
        <v>0</v>
      </c>
    </row>
    <row r="78" spans="2:17" x14ac:dyDescent="0.25">
      <c r="B78" t="s">
        <v>349</v>
      </c>
      <c r="C78" t="s">
        <v>349</v>
      </c>
      <c r="D78" t="s">
        <v>16</v>
      </c>
      <c r="E78" t="s">
        <v>20</v>
      </c>
      <c r="F78" t="s">
        <v>351</v>
      </c>
      <c r="G78" t="s">
        <v>350</v>
      </c>
      <c r="H78" s="143">
        <v>45292</v>
      </c>
      <c r="I78" s="143">
        <v>47118</v>
      </c>
      <c r="J78">
        <v>81600</v>
      </c>
      <c r="K78" s="8">
        <v>0</v>
      </c>
      <c r="L78" s="8">
        <v>81600</v>
      </c>
      <c r="M78" s="8">
        <v>81600</v>
      </c>
      <c r="N78" s="8">
        <v>81600</v>
      </c>
      <c r="O78" s="8">
        <v>81600</v>
      </c>
      <c r="P78" s="8">
        <v>81600</v>
      </c>
      <c r="Q78" s="8">
        <v>408000</v>
      </c>
    </row>
    <row r="79" spans="2:17" x14ac:dyDescent="0.25">
      <c r="C79" t="s">
        <v>354</v>
      </c>
      <c r="D79" t="s">
        <v>287</v>
      </c>
      <c r="E79" t="s">
        <v>20</v>
      </c>
      <c r="F79" t="s">
        <v>356</v>
      </c>
      <c r="G79" t="s">
        <v>355</v>
      </c>
      <c r="H79" s="143">
        <v>45292</v>
      </c>
      <c r="I79" s="143">
        <v>47118</v>
      </c>
      <c r="J79">
        <v>0</v>
      </c>
      <c r="K79" s="8">
        <v>0</v>
      </c>
      <c r="L79" s="8">
        <v>0</v>
      </c>
      <c r="M79" s="8">
        <v>0</v>
      </c>
      <c r="N79" s="8">
        <v>0</v>
      </c>
      <c r="O79" s="8">
        <v>0</v>
      </c>
      <c r="P79" s="8">
        <v>0</v>
      </c>
      <c r="Q79" s="8">
        <v>0</v>
      </c>
    </row>
    <row r="80" spans="2:17" x14ac:dyDescent="0.25">
      <c r="C80" t="s">
        <v>357</v>
      </c>
      <c r="D80" t="s">
        <v>17</v>
      </c>
      <c r="E80" t="s">
        <v>20</v>
      </c>
      <c r="F80" t="s">
        <v>359</v>
      </c>
      <c r="G80" t="s">
        <v>358</v>
      </c>
      <c r="H80" s="143">
        <v>45292</v>
      </c>
      <c r="I80" s="143">
        <v>47118</v>
      </c>
      <c r="J80">
        <v>0</v>
      </c>
      <c r="K80" s="8">
        <v>0</v>
      </c>
      <c r="L80" s="8">
        <v>0</v>
      </c>
      <c r="M80" s="8">
        <v>0</v>
      </c>
      <c r="N80" s="8">
        <v>0</v>
      </c>
      <c r="O80" s="8">
        <v>0</v>
      </c>
      <c r="P80" s="8">
        <v>0</v>
      </c>
      <c r="Q80" s="8">
        <v>0</v>
      </c>
    </row>
    <row r="81" spans="2:17" x14ac:dyDescent="0.25">
      <c r="C81" t="s">
        <v>360</v>
      </c>
      <c r="D81" t="s">
        <v>280</v>
      </c>
      <c r="E81" t="s">
        <v>20</v>
      </c>
      <c r="F81" t="s">
        <v>113</v>
      </c>
      <c r="G81" t="s">
        <v>361</v>
      </c>
      <c r="H81" s="143">
        <v>45292</v>
      </c>
      <c r="I81" s="143">
        <v>47118</v>
      </c>
      <c r="J81">
        <v>0</v>
      </c>
      <c r="K81" s="8">
        <v>0</v>
      </c>
      <c r="L81" s="8">
        <v>0</v>
      </c>
      <c r="M81" s="8">
        <v>0</v>
      </c>
      <c r="N81" s="8">
        <v>0</v>
      </c>
      <c r="O81" s="8">
        <v>0</v>
      </c>
      <c r="P81" s="8">
        <v>0</v>
      </c>
      <c r="Q81" s="8">
        <v>0</v>
      </c>
    </row>
    <row r="82" spans="2:17" x14ac:dyDescent="0.25">
      <c r="C82" t="s">
        <v>362</v>
      </c>
      <c r="D82" t="s">
        <v>14</v>
      </c>
      <c r="E82" t="s">
        <v>20</v>
      </c>
      <c r="F82" t="s">
        <v>129</v>
      </c>
      <c r="G82" t="s">
        <v>363</v>
      </c>
      <c r="H82" s="143">
        <v>45292</v>
      </c>
      <c r="I82" s="143">
        <v>47118</v>
      </c>
      <c r="J82">
        <v>0</v>
      </c>
      <c r="K82" s="8">
        <v>0</v>
      </c>
      <c r="L82" s="8">
        <v>0</v>
      </c>
      <c r="M82" s="8">
        <v>0</v>
      </c>
      <c r="N82" s="8">
        <v>0</v>
      </c>
      <c r="O82" s="8">
        <v>0</v>
      </c>
      <c r="P82" s="8">
        <v>0</v>
      </c>
      <c r="Q82" s="8">
        <v>0</v>
      </c>
    </row>
    <row r="83" spans="2:17" x14ac:dyDescent="0.25">
      <c r="C83" t="s">
        <v>364</v>
      </c>
      <c r="D83" t="s">
        <v>29</v>
      </c>
      <c r="E83" t="s">
        <v>20</v>
      </c>
      <c r="F83" t="s">
        <v>113</v>
      </c>
      <c r="G83" t="s">
        <v>365</v>
      </c>
      <c r="H83" s="143">
        <v>45292</v>
      </c>
      <c r="I83" s="143">
        <v>47118</v>
      </c>
      <c r="J83">
        <v>0</v>
      </c>
      <c r="K83" s="8">
        <v>0</v>
      </c>
      <c r="L83" s="8">
        <v>0</v>
      </c>
      <c r="M83" s="8">
        <v>0</v>
      </c>
      <c r="N83" s="8">
        <v>0</v>
      </c>
      <c r="O83" s="8">
        <v>0</v>
      </c>
      <c r="P83" s="8">
        <v>0</v>
      </c>
      <c r="Q83" s="8">
        <v>0</v>
      </c>
    </row>
    <row r="84" spans="2:17" x14ac:dyDescent="0.25">
      <c r="B84" t="s">
        <v>367</v>
      </c>
      <c r="C84" t="s">
        <v>367</v>
      </c>
      <c r="D84" t="s">
        <v>21</v>
      </c>
      <c r="E84" t="s">
        <v>20</v>
      </c>
      <c r="F84" t="s">
        <v>22</v>
      </c>
      <c r="G84" t="s">
        <v>368</v>
      </c>
      <c r="H84" s="143">
        <v>45292</v>
      </c>
      <c r="I84" s="143">
        <v>45473</v>
      </c>
      <c r="J84">
        <v>22000</v>
      </c>
      <c r="K84" s="8">
        <v>0</v>
      </c>
      <c r="L84" s="8">
        <v>22000</v>
      </c>
      <c r="M84" s="8">
        <v>0</v>
      </c>
      <c r="N84" s="8">
        <v>0</v>
      </c>
      <c r="O84" s="8">
        <v>0</v>
      </c>
      <c r="P84" s="8">
        <v>0</v>
      </c>
      <c r="Q84" s="8">
        <v>22000</v>
      </c>
    </row>
    <row r="85" spans="2:17" x14ac:dyDescent="0.25">
      <c r="C85" t="s">
        <v>373</v>
      </c>
      <c r="D85" t="s">
        <v>208</v>
      </c>
      <c r="E85" t="s">
        <v>20</v>
      </c>
      <c r="F85" t="s">
        <v>209</v>
      </c>
      <c r="G85" t="s">
        <v>374</v>
      </c>
      <c r="H85" s="143">
        <v>45292</v>
      </c>
      <c r="I85" s="143">
        <v>45473</v>
      </c>
      <c r="J85">
        <v>0</v>
      </c>
      <c r="K85" s="8">
        <v>0</v>
      </c>
      <c r="L85" s="8">
        <v>0</v>
      </c>
      <c r="M85" s="8">
        <v>0</v>
      </c>
      <c r="N85" s="8">
        <v>0</v>
      </c>
      <c r="O85" s="8">
        <v>0</v>
      </c>
      <c r="P85" s="8">
        <v>0</v>
      </c>
      <c r="Q85" s="8">
        <v>0</v>
      </c>
    </row>
    <row r="86" spans="2:17" x14ac:dyDescent="0.25">
      <c r="C86" t="s">
        <v>375</v>
      </c>
      <c r="D86" t="s">
        <v>125</v>
      </c>
      <c r="E86" t="s">
        <v>20</v>
      </c>
      <c r="F86" t="s">
        <v>126</v>
      </c>
      <c r="G86" t="s">
        <v>376</v>
      </c>
      <c r="H86" s="143">
        <v>45292</v>
      </c>
      <c r="I86" s="143">
        <v>45473</v>
      </c>
      <c r="J86">
        <v>0</v>
      </c>
      <c r="K86" s="8">
        <v>0</v>
      </c>
      <c r="L86" s="8">
        <v>0</v>
      </c>
      <c r="M86" s="8">
        <v>0</v>
      </c>
      <c r="N86" s="8">
        <v>0</v>
      </c>
      <c r="O86" s="8">
        <v>0</v>
      </c>
      <c r="P86" s="8">
        <v>0</v>
      </c>
      <c r="Q86" s="8">
        <v>0</v>
      </c>
    </row>
    <row r="87" spans="2:17" x14ac:dyDescent="0.25">
      <c r="C87" t="s">
        <v>377</v>
      </c>
      <c r="D87" t="s">
        <v>125</v>
      </c>
      <c r="E87" t="s">
        <v>20</v>
      </c>
      <c r="F87" t="s">
        <v>196</v>
      </c>
      <c r="G87" t="s">
        <v>378</v>
      </c>
      <c r="H87" s="143">
        <v>45292</v>
      </c>
      <c r="I87" s="143">
        <v>45473</v>
      </c>
      <c r="J87">
        <v>0</v>
      </c>
      <c r="K87" s="8">
        <v>0</v>
      </c>
      <c r="L87" s="8">
        <v>0</v>
      </c>
      <c r="M87" s="8">
        <v>0</v>
      </c>
      <c r="N87" s="8">
        <v>0</v>
      </c>
      <c r="O87" s="8">
        <v>0</v>
      </c>
      <c r="P87" s="8">
        <v>0</v>
      </c>
      <c r="Q87" s="8">
        <v>0</v>
      </c>
    </row>
    <row r="88" spans="2:17" x14ac:dyDescent="0.25">
      <c r="C88" t="s">
        <v>379</v>
      </c>
      <c r="D88" t="s">
        <v>125</v>
      </c>
      <c r="E88" t="s">
        <v>20</v>
      </c>
      <c r="F88" t="s">
        <v>196</v>
      </c>
      <c r="G88" t="s">
        <v>380</v>
      </c>
      <c r="H88" s="143">
        <v>45292</v>
      </c>
      <c r="I88" s="143">
        <v>45473</v>
      </c>
      <c r="J88">
        <v>0</v>
      </c>
      <c r="K88" s="8">
        <v>0</v>
      </c>
      <c r="L88" s="8">
        <v>0</v>
      </c>
      <c r="M88" s="8">
        <v>0</v>
      </c>
      <c r="N88" s="8">
        <v>0</v>
      </c>
      <c r="O88" s="8">
        <v>0</v>
      </c>
      <c r="P88" s="8">
        <v>0</v>
      </c>
      <c r="Q88" s="8">
        <v>0</v>
      </c>
    </row>
    <row r="89" spans="2:17" x14ac:dyDescent="0.25">
      <c r="C89" t="s">
        <v>381</v>
      </c>
      <c r="D89" t="s">
        <v>125</v>
      </c>
      <c r="E89" t="s">
        <v>20</v>
      </c>
      <c r="F89" t="s">
        <v>382</v>
      </c>
      <c r="G89" t="s">
        <v>52</v>
      </c>
      <c r="H89" s="143">
        <v>45292</v>
      </c>
      <c r="I89" s="143">
        <v>45473</v>
      </c>
      <c r="J89">
        <v>0</v>
      </c>
      <c r="K89" s="8">
        <v>0</v>
      </c>
      <c r="L89" s="8">
        <v>0</v>
      </c>
      <c r="M89" s="8">
        <v>0</v>
      </c>
      <c r="N89" s="8">
        <v>0</v>
      </c>
      <c r="O89" s="8">
        <v>0</v>
      </c>
      <c r="P89" s="8">
        <v>0</v>
      </c>
      <c r="Q89" s="8">
        <v>0</v>
      </c>
    </row>
    <row r="90" spans="2:17" x14ac:dyDescent="0.25">
      <c r="C90" t="s">
        <v>386</v>
      </c>
      <c r="D90" t="s">
        <v>125</v>
      </c>
      <c r="E90" t="s">
        <v>20</v>
      </c>
      <c r="F90" t="s">
        <v>382</v>
      </c>
      <c r="G90" t="s">
        <v>52</v>
      </c>
      <c r="H90" s="143">
        <v>45292</v>
      </c>
      <c r="I90" s="143">
        <v>45473</v>
      </c>
      <c r="J90">
        <v>0</v>
      </c>
      <c r="K90" s="8">
        <v>0</v>
      </c>
      <c r="L90" s="8">
        <v>0</v>
      </c>
      <c r="M90" s="8">
        <v>0</v>
      </c>
      <c r="N90" s="8">
        <v>0</v>
      </c>
      <c r="O90" s="8">
        <v>0</v>
      </c>
      <c r="P90" s="8">
        <v>0</v>
      </c>
      <c r="Q90" s="8">
        <v>0</v>
      </c>
    </row>
    <row r="91" spans="2:17" x14ac:dyDescent="0.25">
      <c r="C91" t="s">
        <v>390</v>
      </c>
      <c r="D91" t="s">
        <v>125</v>
      </c>
      <c r="E91" t="s">
        <v>20</v>
      </c>
      <c r="F91" t="s">
        <v>189</v>
      </c>
      <c r="G91" t="s">
        <v>391</v>
      </c>
      <c r="H91" s="143">
        <v>45292</v>
      </c>
      <c r="I91" s="143">
        <v>45473</v>
      </c>
      <c r="J91">
        <v>0</v>
      </c>
      <c r="K91" s="8">
        <v>0</v>
      </c>
      <c r="L91" s="8">
        <v>0</v>
      </c>
      <c r="M91" s="8">
        <v>0</v>
      </c>
      <c r="N91" s="8">
        <v>0</v>
      </c>
      <c r="O91" s="8">
        <v>0</v>
      </c>
      <c r="P91" s="8">
        <v>0</v>
      </c>
      <c r="Q91" s="8">
        <v>0</v>
      </c>
    </row>
    <row r="92" spans="2:17" x14ac:dyDescent="0.25">
      <c r="C92" t="s">
        <v>392</v>
      </c>
      <c r="D92" t="s">
        <v>125</v>
      </c>
      <c r="E92" t="s">
        <v>20</v>
      </c>
      <c r="F92" t="s">
        <v>189</v>
      </c>
      <c r="G92" t="s">
        <v>393</v>
      </c>
      <c r="H92" s="143">
        <v>45292</v>
      </c>
      <c r="I92" s="143">
        <v>45473</v>
      </c>
      <c r="J92">
        <v>0</v>
      </c>
      <c r="K92" s="8">
        <v>0</v>
      </c>
      <c r="L92" s="8">
        <v>0</v>
      </c>
      <c r="M92" s="8">
        <v>0</v>
      </c>
      <c r="N92" s="8">
        <v>0</v>
      </c>
      <c r="O92" s="8">
        <v>0</v>
      </c>
      <c r="P92" s="8">
        <v>0</v>
      </c>
      <c r="Q92" s="8">
        <v>0</v>
      </c>
    </row>
    <row r="93" spans="2:17" x14ac:dyDescent="0.25">
      <c r="B93" t="s">
        <v>396</v>
      </c>
      <c r="C93" t="s">
        <v>395</v>
      </c>
      <c r="D93" t="s">
        <v>398</v>
      </c>
      <c r="E93" t="s">
        <v>20</v>
      </c>
      <c r="F93" t="s">
        <v>399</v>
      </c>
      <c r="G93" t="s">
        <v>397</v>
      </c>
      <c r="H93" s="143">
        <v>45292</v>
      </c>
      <c r="I93" s="143">
        <v>47118</v>
      </c>
      <c r="J93">
        <v>8000</v>
      </c>
      <c r="K93" s="8">
        <v>0</v>
      </c>
      <c r="L93" s="8">
        <v>8000</v>
      </c>
      <c r="M93" s="8">
        <v>8000</v>
      </c>
      <c r="N93" s="8">
        <v>8000</v>
      </c>
      <c r="O93" s="8">
        <v>8000</v>
      </c>
      <c r="P93" s="8">
        <v>8000</v>
      </c>
      <c r="Q93" s="8">
        <v>40000</v>
      </c>
    </row>
    <row r="94" spans="2:17" x14ac:dyDescent="0.25">
      <c r="B94" t="s">
        <v>403</v>
      </c>
      <c r="C94" t="s">
        <v>403</v>
      </c>
      <c r="D94" t="s">
        <v>405</v>
      </c>
      <c r="E94" t="s">
        <v>20</v>
      </c>
      <c r="F94" t="s">
        <v>406</v>
      </c>
      <c r="G94" t="s">
        <v>404</v>
      </c>
      <c r="H94" s="143">
        <v>45292</v>
      </c>
      <c r="I94" s="143">
        <v>47118</v>
      </c>
      <c r="J94">
        <v>15000</v>
      </c>
      <c r="K94" s="8">
        <v>0</v>
      </c>
      <c r="L94" s="8">
        <v>14999.999999999998</v>
      </c>
      <c r="M94" s="8">
        <v>15000</v>
      </c>
      <c r="N94" s="8">
        <v>15000</v>
      </c>
      <c r="O94" s="8">
        <v>15000</v>
      </c>
      <c r="P94" s="8">
        <v>14999.999999999998</v>
      </c>
      <c r="Q94" s="8">
        <v>75000</v>
      </c>
    </row>
    <row r="95" spans="2:17" x14ac:dyDescent="0.25">
      <c r="C95" t="s">
        <v>409</v>
      </c>
      <c r="D95" t="s">
        <v>411</v>
      </c>
      <c r="E95" t="s">
        <v>20</v>
      </c>
      <c r="F95" t="s">
        <v>406</v>
      </c>
      <c r="G95" t="s">
        <v>410</v>
      </c>
      <c r="H95" s="143">
        <v>45292</v>
      </c>
      <c r="I95" s="143">
        <v>47118</v>
      </c>
      <c r="J95">
        <v>0</v>
      </c>
      <c r="K95" s="8">
        <v>0</v>
      </c>
      <c r="L95" s="8">
        <v>0</v>
      </c>
      <c r="M95" s="8">
        <v>0</v>
      </c>
      <c r="N95" s="8">
        <v>0</v>
      </c>
      <c r="O95" s="8">
        <v>0</v>
      </c>
      <c r="P95" s="8">
        <v>0</v>
      </c>
      <c r="Q95" s="8">
        <v>0</v>
      </c>
    </row>
    <row r="96" spans="2:17" x14ac:dyDescent="0.25">
      <c r="C96" t="s">
        <v>412</v>
      </c>
      <c r="D96" t="s">
        <v>29</v>
      </c>
      <c r="E96" t="s">
        <v>20</v>
      </c>
      <c r="F96" t="s">
        <v>414</v>
      </c>
      <c r="G96" t="s">
        <v>413</v>
      </c>
      <c r="H96" s="143">
        <v>45292</v>
      </c>
      <c r="I96" s="143">
        <v>47118</v>
      </c>
      <c r="J96">
        <v>0</v>
      </c>
      <c r="K96" s="8">
        <v>0</v>
      </c>
      <c r="L96" s="8">
        <v>0</v>
      </c>
      <c r="M96" s="8">
        <v>0</v>
      </c>
      <c r="N96" s="8">
        <v>0</v>
      </c>
      <c r="O96" s="8">
        <v>0</v>
      </c>
      <c r="P96" s="8">
        <v>0</v>
      </c>
      <c r="Q96" s="8">
        <v>0</v>
      </c>
    </row>
    <row r="97" spans="2:17" x14ac:dyDescent="0.25">
      <c r="C97" t="s">
        <v>415</v>
      </c>
      <c r="D97" t="s">
        <v>28</v>
      </c>
      <c r="E97" t="s">
        <v>20</v>
      </c>
      <c r="F97" t="s">
        <v>417</v>
      </c>
      <c r="G97" t="s">
        <v>416</v>
      </c>
      <c r="H97" s="143">
        <v>45292</v>
      </c>
      <c r="I97" s="143">
        <v>47118</v>
      </c>
      <c r="J97">
        <v>0</v>
      </c>
      <c r="K97" s="8">
        <v>0</v>
      </c>
      <c r="L97" s="8">
        <v>0</v>
      </c>
      <c r="M97" s="8">
        <v>0</v>
      </c>
      <c r="N97" s="8">
        <v>0</v>
      </c>
      <c r="O97" s="8">
        <v>0</v>
      </c>
      <c r="P97" s="8">
        <v>0</v>
      </c>
      <c r="Q97" s="8">
        <v>0</v>
      </c>
    </row>
    <row r="98" spans="2:17" x14ac:dyDescent="0.25">
      <c r="C98" t="s">
        <v>418</v>
      </c>
      <c r="D98" t="s">
        <v>420</v>
      </c>
      <c r="E98" t="s">
        <v>20</v>
      </c>
      <c r="F98" t="s">
        <v>421</v>
      </c>
      <c r="G98" t="s">
        <v>419</v>
      </c>
      <c r="H98" s="143">
        <v>45292</v>
      </c>
      <c r="I98" s="143">
        <v>47118</v>
      </c>
      <c r="J98">
        <v>0</v>
      </c>
      <c r="K98" s="8">
        <v>0</v>
      </c>
      <c r="L98" s="8">
        <v>0</v>
      </c>
      <c r="M98" s="8">
        <v>0</v>
      </c>
      <c r="N98" s="8">
        <v>0</v>
      </c>
      <c r="O98" s="8">
        <v>0</v>
      </c>
      <c r="P98" s="8">
        <v>0</v>
      </c>
      <c r="Q98" s="8">
        <v>0</v>
      </c>
    </row>
    <row r="99" spans="2:17" x14ac:dyDescent="0.25">
      <c r="C99" t="s">
        <v>422</v>
      </c>
      <c r="D99" t="s">
        <v>287</v>
      </c>
      <c r="E99" t="s">
        <v>20</v>
      </c>
      <c r="F99" t="s">
        <v>288</v>
      </c>
      <c r="G99" t="s">
        <v>423</v>
      </c>
      <c r="H99" s="143">
        <v>45292</v>
      </c>
      <c r="I99" s="143">
        <v>47118</v>
      </c>
      <c r="J99">
        <v>0</v>
      </c>
      <c r="K99" s="8">
        <v>0</v>
      </c>
      <c r="L99" s="8">
        <v>0</v>
      </c>
      <c r="M99" s="8">
        <v>0</v>
      </c>
      <c r="N99" s="8">
        <v>0</v>
      </c>
      <c r="O99" s="8">
        <v>0</v>
      </c>
      <c r="P99" s="8">
        <v>0</v>
      </c>
      <c r="Q99" s="8">
        <v>0</v>
      </c>
    </row>
    <row r="100" spans="2:17" x14ac:dyDescent="0.25">
      <c r="C100" t="s">
        <v>424</v>
      </c>
      <c r="D100" t="s">
        <v>161</v>
      </c>
      <c r="E100" t="s">
        <v>20</v>
      </c>
      <c r="F100" t="s">
        <v>301</v>
      </c>
      <c r="G100" t="s">
        <v>425</v>
      </c>
      <c r="H100" s="143">
        <v>45292</v>
      </c>
      <c r="I100" s="143">
        <v>47118</v>
      </c>
      <c r="J100">
        <v>0</v>
      </c>
      <c r="K100" s="8">
        <v>0</v>
      </c>
      <c r="L100" s="8">
        <v>0</v>
      </c>
      <c r="M100" s="8">
        <v>0</v>
      </c>
      <c r="N100" s="8">
        <v>0</v>
      </c>
      <c r="O100" s="8">
        <v>0</v>
      </c>
      <c r="P100" s="8">
        <v>0</v>
      </c>
      <c r="Q100" s="8">
        <v>0</v>
      </c>
    </row>
    <row r="101" spans="2:17" x14ac:dyDescent="0.25">
      <c r="C101" t="s">
        <v>426</v>
      </c>
      <c r="D101" t="s">
        <v>428</v>
      </c>
      <c r="E101" t="s">
        <v>20</v>
      </c>
      <c r="F101" t="s">
        <v>429</v>
      </c>
      <c r="G101" t="s">
        <v>427</v>
      </c>
      <c r="H101" s="143">
        <v>45292</v>
      </c>
      <c r="I101" s="143">
        <v>47118</v>
      </c>
      <c r="J101">
        <v>0</v>
      </c>
      <c r="K101" s="8">
        <v>0</v>
      </c>
      <c r="L101" s="8">
        <v>0</v>
      </c>
      <c r="M101" s="8">
        <v>0</v>
      </c>
      <c r="N101" s="8">
        <v>0</v>
      </c>
      <c r="O101" s="8">
        <v>0</v>
      </c>
      <c r="P101" s="8">
        <v>0</v>
      </c>
      <c r="Q101" s="8">
        <v>0</v>
      </c>
    </row>
    <row r="102" spans="2:17" x14ac:dyDescent="0.25">
      <c r="C102" t="s">
        <v>430</v>
      </c>
      <c r="D102" t="s">
        <v>261</v>
      </c>
      <c r="E102" t="s">
        <v>20</v>
      </c>
      <c r="F102" t="s">
        <v>432</v>
      </c>
      <c r="G102" t="s">
        <v>431</v>
      </c>
      <c r="H102" s="143">
        <v>45292</v>
      </c>
      <c r="I102" s="143">
        <v>47118</v>
      </c>
      <c r="J102">
        <v>0</v>
      </c>
      <c r="K102" s="8">
        <v>0</v>
      </c>
      <c r="L102" s="8">
        <v>0</v>
      </c>
      <c r="M102" s="8">
        <v>0</v>
      </c>
      <c r="N102" s="8">
        <v>0</v>
      </c>
      <c r="O102" s="8">
        <v>0</v>
      </c>
      <c r="P102" s="8">
        <v>0</v>
      </c>
      <c r="Q102" s="8">
        <v>0</v>
      </c>
    </row>
    <row r="103" spans="2:17" x14ac:dyDescent="0.25">
      <c r="C103" t="s">
        <v>433</v>
      </c>
      <c r="D103" t="s">
        <v>14</v>
      </c>
      <c r="E103" t="s">
        <v>20</v>
      </c>
      <c r="F103" t="s">
        <v>435</v>
      </c>
      <c r="G103" t="s">
        <v>434</v>
      </c>
      <c r="H103" s="143">
        <v>45292</v>
      </c>
      <c r="I103" s="143">
        <v>47118</v>
      </c>
      <c r="J103">
        <v>0</v>
      </c>
      <c r="K103" s="8">
        <v>0</v>
      </c>
      <c r="L103" s="8">
        <v>0</v>
      </c>
      <c r="M103" s="8">
        <v>0</v>
      </c>
      <c r="N103" s="8">
        <v>0</v>
      </c>
      <c r="O103" s="8">
        <v>0</v>
      </c>
      <c r="P103" s="8">
        <v>0</v>
      </c>
      <c r="Q103" s="8">
        <v>0</v>
      </c>
    </row>
    <row r="104" spans="2:17" x14ac:dyDescent="0.25">
      <c r="C104" t="s">
        <v>436</v>
      </c>
      <c r="D104" t="s">
        <v>437</v>
      </c>
      <c r="E104" t="s">
        <v>20</v>
      </c>
      <c r="F104" t="s">
        <v>438</v>
      </c>
      <c r="G104" t="s">
        <v>52</v>
      </c>
      <c r="H104" s="143">
        <v>45292</v>
      </c>
      <c r="I104" s="143">
        <v>47118</v>
      </c>
      <c r="J104">
        <v>0</v>
      </c>
      <c r="K104" s="8">
        <v>0</v>
      </c>
      <c r="L104" s="8">
        <v>0</v>
      </c>
      <c r="M104" s="8">
        <v>0</v>
      </c>
      <c r="N104" s="8">
        <v>0</v>
      </c>
      <c r="O104" s="8">
        <v>0</v>
      </c>
      <c r="P104" s="8">
        <v>0</v>
      </c>
      <c r="Q104" s="8">
        <v>0</v>
      </c>
    </row>
    <row r="105" spans="2:17" x14ac:dyDescent="0.25">
      <c r="B105" t="s">
        <v>439</v>
      </c>
      <c r="C105" t="s">
        <v>439</v>
      </c>
      <c r="D105" t="s">
        <v>12</v>
      </c>
      <c r="E105" t="s">
        <v>20</v>
      </c>
      <c r="F105" t="s">
        <v>265</v>
      </c>
      <c r="G105">
        <v>4060</v>
      </c>
      <c r="H105" s="143">
        <v>45292</v>
      </c>
      <c r="I105" s="143">
        <v>47118</v>
      </c>
      <c r="J105">
        <v>1440</v>
      </c>
      <c r="K105" s="8">
        <v>0</v>
      </c>
      <c r="L105" s="8">
        <v>1440</v>
      </c>
      <c r="M105" s="8">
        <v>1440</v>
      </c>
      <c r="N105" s="8">
        <v>1440</v>
      </c>
      <c r="O105" s="8">
        <v>1440</v>
      </c>
      <c r="P105" s="8">
        <v>1440</v>
      </c>
      <c r="Q105" s="8">
        <v>7200</v>
      </c>
    </row>
    <row r="106" spans="2:17" x14ac:dyDescent="0.25">
      <c r="B106" t="s">
        <v>441</v>
      </c>
      <c r="C106" t="s">
        <v>441</v>
      </c>
      <c r="D106" t="s">
        <v>12</v>
      </c>
      <c r="E106" t="s">
        <v>20</v>
      </c>
      <c r="F106" t="s">
        <v>265</v>
      </c>
      <c r="G106" t="s">
        <v>442</v>
      </c>
      <c r="H106" s="143">
        <v>45292</v>
      </c>
      <c r="I106" s="143">
        <v>47118</v>
      </c>
      <c r="J106">
        <v>1440</v>
      </c>
      <c r="K106" s="8">
        <v>0</v>
      </c>
      <c r="L106" s="8">
        <v>1440</v>
      </c>
      <c r="M106" s="8">
        <v>1440</v>
      </c>
      <c r="N106" s="8">
        <v>1440</v>
      </c>
      <c r="O106" s="8">
        <v>1440</v>
      </c>
      <c r="P106" s="8">
        <v>1440</v>
      </c>
      <c r="Q106" s="8">
        <v>7200</v>
      </c>
    </row>
    <row r="107" spans="2:17" x14ac:dyDescent="0.25">
      <c r="B107" t="s">
        <v>443</v>
      </c>
      <c r="C107" t="s">
        <v>443</v>
      </c>
      <c r="D107" t="s">
        <v>12</v>
      </c>
      <c r="E107" t="s">
        <v>20</v>
      </c>
      <c r="F107" t="s">
        <v>265</v>
      </c>
      <c r="G107" t="s">
        <v>444</v>
      </c>
      <c r="H107" s="143">
        <v>45292</v>
      </c>
      <c r="I107" s="143">
        <v>47118</v>
      </c>
      <c r="J107">
        <v>1440</v>
      </c>
      <c r="K107" s="8">
        <v>0</v>
      </c>
      <c r="L107" s="8">
        <v>1440</v>
      </c>
      <c r="M107" s="8">
        <v>1440</v>
      </c>
      <c r="N107" s="8">
        <v>1440</v>
      </c>
      <c r="O107" s="8">
        <v>1440</v>
      </c>
      <c r="P107" s="8">
        <v>1440</v>
      </c>
      <c r="Q107" s="8">
        <v>7200</v>
      </c>
    </row>
    <row r="108" spans="2:17" x14ac:dyDescent="0.25">
      <c r="B108" t="s">
        <v>446</v>
      </c>
      <c r="C108" t="s">
        <v>446</v>
      </c>
      <c r="D108" t="s">
        <v>12</v>
      </c>
      <c r="E108" t="s">
        <v>20</v>
      </c>
      <c r="F108" t="s">
        <v>265</v>
      </c>
      <c r="G108" t="s">
        <v>447</v>
      </c>
      <c r="H108" s="143">
        <v>45292</v>
      </c>
      <c r="I108" s="143">
        <v>47118</v>
      </c>
      <c r="J108">
        <v>1440</v>
      </c>
      <c r="K108" s="8">
        <v>0</v>
      </c>
      <c r="L108" s="8">
        <v>1440</v>
      </c>
      <c r="M108" s="8">
        <v>1440</v>
      </c>
      <c r="N108" s="8">
        <v>1440</v>
      </c>
      <c r="O108" s="8">
        <v>1440</v>
      </c>
      <c r="P108" s="8">
        <v>1440</v>
      </c>
      <c r="Q108" s="8">
        <v>7200</v>
      </c>
    </row>
    <row r="109" spans="2:17" x14ac:dyDescent="0.25">
      <c r="B109" t="s">
        <v>448</v>
      </c>
      <c r="C109" t="s">
        <v>448</v>
      </c>
      <c r="D109" t="s">
        <v>247</v>
      </c>
      <c r="E109" t="s">
        <v>20</v>
      </c>
      <c r="F109" t="s">
        <v>450</v>
      </c>
      <c r="G109" t="s">
        <v>449</v>
      </c>
      <c r="H109" s="143">
        <v>45292</v>
      </c>
      <c r="I109" s="143">
        <v>47118</v>
      </c>
      <c r="J109">
        <v>9120</v>
      </c>
      <c r="K109" s="8">
        <v>0</v>
      </c>
      <c r="L109" s="8">
        <v>9120</v>
      </c>
      <c r="M109" s="8">
        <v>9120</v>
      </c>
      <c r="N109" s="8">
        <v>9120</v>
      </c>
      <c r="O109" s="8">
        <v>9120</v>
      </c>
      <c r="P109" s="8">
        <v>9120</v>
      </c>
      <c r="Q109" s="8">
        <v>45600</v>
      </c>
    </row>
    <row r="110" spans="2:17" x14ac:dyDescent="0.25">
      <c r="C110" t="s">
        <v>457</v>
      </c>
      <c r="D110" t="s">
        <v>292</v>
      </c>
      <c r="E110" t="s">
        <v>20</v>
      </c>
      <c r="F110" t="s">
        <v>459</v>
      </c>
      <c r="G110" t="s">
        <v>458</v>
      </c>
      <c r="H110" s="143">
        <v>45292</v>
      </c>
      <c r="I110" s="143">
        <v>47118</v>
      </c>
      <c r="J110" t="s">
        <v>52</v>
      </c>
      <c r="K110" s="8">
        <v>0</v>
      </c>
      <c r="L110" s="8">
        <v>0</v>
      </c>
      <c r="M110" s="8">
        <v>0</v>
      </c>
      <c r="N110" s="8">
        <v>0</v>
      </c>
      <c r="O110" s="8">
        <v>0</v>
      </c>
      <c r="P110" s="8">
        <v>0</v>
      </c>
      <c r="Q110" s="8">
        <v>0</v>
      </c>
    </row>
    <row r="111" spans="2:17" x14ac:dyDescent="0.25">
      <c r="C111" t="s">
        <v>460</v>
      </c>
      <c r="D111" t="s">
        <v>292</v>
      </c>
      <c r="E111" t="s">
        <v>20</v>
      </c>
      <c r="F111" t="s">
        <v>462</v>
      </c>
      <c r="G111" t="s">
        <v>461</v>
      </c>
      <c r="H111" s="143">
        <v>45292</v>
      </c>
      <c r="I111" s="143">
        <v>47118</v>
      </c>
      <c r="J111" t="s">
        <v>52</v>
      </c>
      <c r="K111" s="8">
        <v>0</v>
      </c>
      <c r="L111" s="8">
        <v>0</v>
      </c>
      <c r="M111" s="8">
        <v>0</v>
      </c>
      <c r="N111" s="8">
        <v>0</v>
      </c>
      <c r="O111" s="8">
        <v>0</v>
      </c>
      <c r="P111" s="8">
        <v>0</v>
      </c>
      <c r="Q111" s="8">
        <v>0</v>
      </c>
    </row>
    <row r="112" spans="2:17" x14ac:dyDescent="0.25">
      <c r="C112" t="s">
        <v>463</v>
      </c>
      <c r="D112" t="s">
        <v>292</v>
      </c>
      <c r="E112" t="s">
        <v>20</v>
      </c>
      <c r="F112" t="s">
        <v>465</v>
      </c>
      <c r="G112" t="s">
        <v>464</v>
      </c>
      <c r="H112" s="143">
        <v>45292</v>
      </c>
      <c r="I112" s="143">
        <v>47118</v>
      </c>
      <c r="J112" t="s">
        <v>52</v>
      </c>
      <c r="K112" s="8">
        <v>0</v>
      </c>
      <c r="L112" s="8">
        <v>0</v>
      </c>
      <c r="M112" s="8">
        <v>0</v>
      </c>
      <c r="N112" s="8">
        <v>0</v>
      </c>
      <c r="O112" s="8">
        <v>0</v>
      </c>
      <c r="P112" s="8">
        <v>0</v>
      </c>
      <c r="Q112" s="8">
        <v>0</v>
      </c>
    </row>
    <row r="113" spans="2:17" x14ac:dyDescent="0.25">
      <c r="B113" t="s">
        <v>467</v>
      </c>
      <c r="C113" t="s">
        <v>467</v>
      </c>
      <c r="D113" t="s">
        <v>15</v>
      </c>
      <c r="E113" t="s">
        <v>20</v>
      </c>
      <c r="F113" t="s">
        <v>469</v>
      </c>
      <c r="G113" t="s">
        <v>468</v>
      </c>
      <c r="H113" s="143">
        <v>45292</v>
      </c>
      <c r="I113" s="143">
        <v>47118</v>
      </c>
      <c r="J113">
        <v>55000</v>
      </c>
      <c r="K113" s="8">
        <v>0</v>
      </c>
      <c r="L113" s="8">
        <v>55000</v>
      </c>
      <c r="M113" s="8">
        <v>55000</v>
      </c>
      <c r="N113" s="8">
        <v>55000</v>
      </c>
      <c r="O113" s="8">
        <v>55000</v>
      </c>
      <c r="P113" s="8">
        <v>55000</v>
      </c>
      <c r="Q113" s="8">
        <v>275000</v>
      </c>
    </row>
    <row r="114" spans="2:17" x14ac:dyDescent="0.25">
      <c r="C114" t="s">
        <v>470</v>
      </c>
      <c r="D114" t="s">
        <v>148</v>
      </c>
      <c r="E114" t="s">
        <v>20</v>
      </c>
      <c r="F114" t="s">
        <v>145</v>
      </c>
      <c r="G114" t="s">
        <v>471</v>
      </c>
      <c r="H114" s="143">
        <v>45292</v>
      </c>
      <c r="I114" s="143">
        <v>47118</v>
      </c>
      <c r="J114" t="s">
        <v>52</v>
      </c>
      <c r="K114" s="8">
        <v>0</v>
      </c>
      <c r="L114" s="8">
        <v>0</v>
      </c>
      <c r="M114" s="8">
        <v>0</v>
      </c>
      <c r="N114" s="8">
        <v>0</v>
      </c>
      <c r="O114" s="8">
        <v>0</v>
      </c>
      <c r="P114" s="8">
        <v>0</v>
      </c>
      <c r="Q114" s="8">
        <v>0</v>
      </c>
    </row>
    <row r="115" spans="2:17" x14ac:dyDescent="0.25">
      <c r="C115" t="s">
        <v>474</v>
      </c>
      <c r="D115" t="s">
        <v>151</v>
      </c>
      <c r="E115" t="s">
        <v>20</v>
      </c>
      <c r="F115" t="s">
        <v>152</v>
      </c>
      <c r="G115" t="s">
        <v>475</v>
      </c>
      <c r="H115" s="143">
        <v>45292</v>
      </c>
      <c r="I115" s="143">
        <v>47118</v>
      </c>
      <c r="J115" t="s">
        <v>52</v>
      </c>
      <c r="K115" s="8">
        <v>0</v>
      </c>
      <c r="L115" s="8">
        <v>0</v>
      </c>
      <c r="M115" s="8">
        <v>0</v>
      </c>
      <c r="N115" s="8">
        <v>0</v>
      </c>
      <c r="O115" s="8">
        <v>0</v>
      </c>
      <c r="P115" s="8">
        <v>0</v>
      </c>
      <c r="Q115" s="8">
        <v>0</v>
      </c>
    </row>
    <row r="116" spans="2:17" x14ac:dyDescent="0.25">
      <c r="C116" t="s">
        <v>476</v>
      </c>
      <c r="D116" t="s">
        <v>23</v>
      </c>
      <c r="E116" t="s">
        <v>20</v>
      </c>
      <c r="F116" t="s">
        <v>155</v>
      </c>
      <c r="G116" t="s">
        <v>477</v>
      </c>
      <c r="H116" s="143">
        <v>45292</v>
      </c>
      <c r="I116" s="143">
        <v>47118</v>
      </c>
      <c r="J116" t="s">
        <v>52</v>
      </c>
      <c r="K116" s="8">
        <v>0</v>
      </c>
      <c r="L116" s="8">
        <v>0</v>
      </c>
      <c r="M116" s="8">
        <v>0</v>
      </c>
      <c r="N116" s="8">
        <v>0</v>
      </c>
      <c r="O116" s="8">
        <v>0</v>
      </c>
      <c r="P116" s="8">
        <v>0</v>
      </c>
      <c r="Q116" s="8">
        <v>0</v>
      </c>
    </row>
    <row r="117" spans="2:17" x14ac:dyDescent="0.25">
      <c r="C117" t="s">
        <v>478</v>
      </c>
      <c r="D117" t="s">
        <v>23</v>
      </c>
      <c r="E117" t="s">
        <v>20</v>
      </c>
      <c r="F117" t="s">
        <v>155</v>
      </c>
      <c r="G117" t="s">
        <v>479</v>
      </c>
      <c r="H117" s="143">
        <v>45292</v>
      </c>
      <c r="I117" s="143">
        <v>47118</v>
      </c>
      <c r="J117" t="s">
        <v>52</v>
      </c>
      <c r="K117" s="8">
        <v>0</v>
      </c>
      <c r="L117" s="8">
        <v>0</v>
      </c>
      <c r="M117" s="8">
        <v>0</v>
      </c>
      <c r="N117" s="8">
        <v>0</v>
      </c>
      <c r="O117" s="8">
        <v>0</v>
      </c>
      <c r="P117" s="8">
        <v>0</v>
      </c>
      <c r="Q117" s="8">
        <v>0</v>
      </c>
    </row>
    <row r="118" spans="2:17" x14ac:dyDescent="0.25">
      <c r="C118" t="s">
        <v>480</v>
      </c>
      <c r="D118" t="s">
        <v>30</v>
      </c>
      <c r="E118" t="s">
        <v>20</v>
      </c>
      <c r="F118" t="s">
        <v>482</v>
      </c>
      <c r="G118" t="s">
        <v>481</v>
      </c>
      <c r="H118" s="143">
        <v>45292</v>
      </c>
      <c r="I118" s="143">
        <v>47118</v>
      </c>
      <c r="J118" t="s">
        <v>52</v>
      </c>
      <c r="K118" s="8">
        <v>0</v>
      </c>
      <c r="L118" s="8">
        <v>0</v>
      </c>
      <c r="M118" s="8">
        <v>0</v>
      </c>
      <c r="N118" s="8">
        <v>0</v>
      </c>
      <c r="O118" s="8">
        <v>0</v>
      </c>
      <c r="P118" s="8">
        <v>0</v>
      </c>
      <c r="Q118" s="8">
        <v>0</v>
      </c>
    </row>
    <row r="119" spans="2:17" x14ac:dyDescent="0.25">
      <c r="C119" t="s">
        <v>483</v>
      </c>
      <c r="D119" t="s">
        <v>115</v>
      </c>
      <c r="E119" t="s">
        <v>20</v>
      </c>
      <c r="F119" t="s">
        <v>116</v>
      </c>
      <c r="G119" t="s">
        <v>484</v>
      </c>
      <c r="H119" s="143">
        <v>45292</v>
      </c>
      <c r="I119" s="143">
        <v>47118</v>
      </c>
      <c r="J119" t="s">
        <v>52</v>
      </c>
      <c r="K119" s="8">
        <v>0</v>
      </c>
      <c r="L119" s="8">
        <v>0</v>
      </c>
      <c r="M119" s="8">
        <v>0</v>
      </c>
      <c r="N119" s="8">
        <v>0</v>
      </c>
      <c r="O119" s="8">
        <v>0</v>
      </c>
      <c r="P119" s="8">
        <v>0</v>
      </c>
      <c r="Q119" s="8">
        <v>0</v>
      </c>
    </row>
    <row r="120" spans="2:17" x14ac:dyDescent="0.25">
      <c r="C120" t="s">
        <v>485</v>
      </c>
      <c r="D120" t="s">
        <v>131</v>
      </c>
      <c r="E120" t="s">
        <v>20</v>
      </c>
      <c r="F120" t="s">
        <v>165</v>
      </c>
      <c r="G120" t="s">
        <v>486</v>
      </c>
      <c r="H120" s="143">
        <v>45292</v>
      </c>
      <c r="I120" s="143">
        <v>47118</v>
      </c>
      <c r="J120" t="s">
        <v>52</v>
      </c>
      <c r="K120" s="8">
        <v>0</v>
      </c>
      <c r="L120" s="8">
        <v>0</v>
      </c>
      <c r="M120" s="8">
        <v>0</v>
      </c>
      <c r="N120" s="8">
        <v>0</v>
      </c>
      <c r="O120" s="8">
        <v>0</v>
      </c>
      <c r="P120" s="8">
        <v>0</v>
      </c>
      <c r="Q120" s="8">
        <v>0</v>
      </c>
    </row>
    <row r="121" spans="2:17" x14ac:dyDescent="0.25">
      <c r="C121" t="s">
        <v>487</v>
      </c>
      <c r="D121" t="s">
        <v>161</v>
      </c>
      <c r="E121" t="s">
        <v>20</v>
      </c>
      <c r="F121" t="s">
        <v>162</v>
      </c>
      <c r="G121" t="s">
        <v>488</v>
      </c>
      <c r="H121" s="143">
        <v>45292</v>
      </c>
      <c r="I121" s="143">
        <v>47118</v>
      </c>
      <c r="J121" t="s">
        <v>52</v>
      </c>
      <c r="K121" s="8">
        <v>0</v>
      </c>
      <c r="L121" s="8">
        <v>0</v>
      </c>
      <c r="M121" s="8">
        <v>0</v>
      </c>
      <c r="N121" s="8">
        <v>0</v>
      </c>
      <c r="O121" s="8">
        <v>0</v>
      </c>
      <c r="P121" s="8">
        <v>0</v>
      </c>
      <c r="Q121" s="8">
        <v>0</v>
      </c>
    </row>
    <row r="122" spans="2:17" x14ac:dyDescent="0.25">
      <c r="C122" t="s">
        <v>489</v>
      </c>
      <c r="D122" t="s">
        <v>23</v>
      </c>
      <c r="E122" t="s">
        <v>20</v>
      </c>
      <c r="F122" t="s">
        <v>155</v>
      </c>
      <c r="G122" t="s">
        <v>490</v>
      </c>
      <c r="H122" s="143">
        <v>45292</v>
      </c>
      <c r="I122" s="143">
        <v>47118</v>
      </c>
      <c r="J122" t="s">
        <v>52</v>
      </c>
      <c r="K122" s="8">
        <v>0</v>
      </c>
      <c r="L122" s="8">
        <v>0</v>
      </c>
      <c r="M122" s="8">
        <v>0</v>
      </c>
      <c r="N122" s="8">
        <v>0</v>
      </c>
      <c r="O122" s="8">
        <v>0</v>
      </c>
      <c r="P122" s="8">
        <v>0</v>
      </c>
      <c r="Q122" s="8">
        <v>0</v>
      </c>
    </row>
    <row r="123" spans="2:17" x14ac:dyDescent="0.25">
      <c r="C123" t="s">
        <v>491</v>
      </c>
      <c r="D123" t="s">
        <v>23</v>
      </c>
      <c r="E123" t="s">
        <v>20</v>
      </c>
      <c r="F123" t="s">
        <v>155</v>
      </c>
      <c r="G123" t="s">
        <v>492</v>
      </c>
      <c r="H123" s="143">
        <v>45292</v>
      </c>
      <c r="I123" s="143">
        <v>47118</v>
      </c>
      <c r="J123" t="s">
        <v>52</v>
      </c>
      <c r="K123" s="8">
        <v>0</v>
      </c>
      <c r="L123" s="8">
        <v>0</v>
      </c>
      <c r="M123" s="8">
        <v>0</v>
      </c>
      <c r="N123" s="8">
        <v>0</v>
      </c>
      <c r="O123" s="8">
        <v>0</v>
      </c>
      <c r="P123" s="8">
        <v>0</v>
      </c>
      <c r="Q123" s="8">
        <v>0</v>
      </c>
    </row>
    <row r="124" spans="2:17" x14ac:dyDescent="0.25">
      <c r="C124" t="s">
        <v>493</v>
      </c>
      <c r="D124" t="s">
        <v>261</v>
      </c>
      <c r="E124" t="s">
        <v>20</v>
      </c>
      <c r="F124" t="s">
        <v>402</v>
      </c>
      <c r="G124" t="s">
        <v>494</v>
      </c>
      <c r="H124" s="143">
        <v>45292</v>
      </c>
      <c r="I124" s="143">
        <v>47118</v>
      </c>
      <c r="J124">
        <v>8000</v>
      </c>
      <c r="K124" s="8">
        <v>0</v>
      </c>
      <c r="L124" s="8">
        <v>8000</v>
      </c>
      <c r="M124" s="8">
        <v>8000</v>
      </c>
      <c r="N124" s="8">
        <v>8000</v>
      </c>
      <c r="O124" s="8">
        <v>8000</v>
      </c>
      <c r="P124" s="8">
        <v>8000</v>
      </c>
      <c r="Q124" s="8">
        <v>40000</v>
      </c>
    </row>
    <row r="125" spans="2:17" x14ac:dyDescent="0.25">
      <c r="C125" t="s">
        <v>495</v>
      </c>
      <c r="D125" t="s">
        <v>496</v>
      </c>
      <c r="E125" t="s">
        <v>20</v>
      </c>
      <c r="F125" t="s">
        <v>113</v>
      </c>
      <c r="G125" t="s">
        <v>52</v>
      </c>
      <c r="H125" s="143">
        <v>45292</v>
      </c>
      <c r="I125" s="143">
        <v>47118</v>
      </c>
      <c r="J125" t="s">
        <v>52</v>
      </c>
      <c r="K125" s="8">
        <v>0</v>
      </c>
      <c r="L125" s="8">
        <v>0</v>
      </c>
      <c r="M125" s="8">
        <v>0</v>
      </c>
      <c r="N125" s="8">
        <v>0</v>
      </c>
      <c r="O125" s="8">
        <v>0</v>
      </c>
      <c r="P125" s="8">
        <v>0</v>
      </c>
      <c r="Q125" s="8">
        <v>0</v>
      </c>
    </row>
    <row r="126" spans="2:17" x14ac:dyDescent="0.25">
      <c r="B126" t="s">
        <v>497</v>
      </c>
      <c r="C126" t="s">
        <v>497</v>
      </c>
      <c r="D126" t="s">
        <v>499</v>
      </c>
      <c r="E126" t="s">
        <v>20</v>
      </c>
      <c r="F126" t="s">
        <v>500</v>
      </c>
      <c r="G126" t="s">
        <v>498</v>
      </c>
      <c r="H126" s="143">
        <v>45292</v>
      </c>
      <c r="I126" s="143">
        <v>47118</v>
      </c>
      <c r="J126" t="s">
        <v>52</v>
      </c>
      <c r="K126" s="8">
        <v>0</v>
      </c>
      <c r="L126" s="8">
        <v>0</v>
      </c>
      <c r="M126" s="8">
        <v>0</v>
      </c>
      <c r="N126" s="8">
        <v>0</v>
      </c>
      <c r="O126" s="8">
        <v>0</v>
      </c>
      <c r="P126" s="8">
        <v>0</v>
      </c>
      <c r="Q126" s="8">
        <v>0</v>
      </c>
    </row>
    <row r="127" spans="2:17" x14ac:dyDescent="0.25">
      <c r="C127" t="s">
        <v>502</v>
      </c>
      <c r="D127" t="s">
        <v>30</v>
      </c>
      <c r="E127" t="s">
        <v>20</v>
      </c>
      <c r="F127" t="s">
        <v>113</v>
      </c>
      <c r="G127" t="s">
        <v>503</v>
      </c>
      <c r="H127" s="143">
        <v>45292</v>
      </c>
      <c r="I127" s="143">
        <v>47118</v>
      </c>
      <c r="J127" t="s">
        <v>52</v>
      </c>
      <c r="K127" s="8">
        <v>0</v>
      </c>
      <c r="L127" s="8">
        <v>0</v>
      </c>
      <c r="M127" s="8">
        <v>0</v>
      </c>
      <c r="N127" s="8">
        <v>0</v>
      </c>
      <c r="O127" s="8">
        <v>0</v>
      </c>
      <c r="P127" s="8">
        <v>0</v>
      </c>
      <c r="Q127" s="8">
        <v>0</v>
      </c>
    </row>
    <row r="128" spans="2:17" x14ac:dyDescent="0.25">
      <c r="C128" t="s">
        <v>504</v>
      </c>
      <c r="D128" t="s">
        <v>287</v>
      </c>
      <c r="E128" t="s">
        <v>20</v>
      </c>
      <c r="F128" t="s">
        <v>288</v>
      </c>
      <c r="G128" t="s">
        <v>505</v>
      </c>
      <c r="H128" s="143">
        <v>45292</v>
      </c>
      <c r="I128" s="143">
        <v>47118</v>
      </c>
      <c r="J128" t="s">
        <v>52</v>
      </c>
      <c r="K128" s="8">
        <v>0</v>
      </c>
      <c r="L128" s="8">
        <v>0</v>
      </c>
      <c r="M128" s="8">
        <v>0</v>
      </c>
      <c r="N128" s="8">
        <v>0</v>
      </c>
      <c r="O128" s="8">
        <v>0</v>
      </c>
      <c r="P128" s="8">
        <v>0</v>
      </c>
      <c r="Q128" s="8">
        <v>0</v>
      </c>
    </row>
    <row r="129" spans="2:17" x14ac:dyDescent="0.25">
      <c r="C129" t="s">
        <v>506</v>
      </c>
      <c r="D129" t="s">
        <v>14</v>
      </c>
      <c r="E129" t="s">
        <v>20</v>
      </c>
      <c r="F129" t="s">
        <v>113</v>
      </c>
      <c r="G129" t="s">
        <v>507</v>
      </c>
      <c r="H129" s="143">
        <v>45292</v>
      </c>
      <c r="I129" s="143">
        <v>47118</v>
      </c>
      <c r="J129" t="s">
        <v>52</v>
      </c>
      <c r="K129" s="8">
        <v>0</v>
      </c>
      <c r="L129" s="8">
        <v>0</v>
      </c>
      <c r="M129" s="8">
        <v>0</v>
      </c>
      <c r="N129" s="8">
        <v>0</v>
      </c>
      <c r="O129" s="8">
        <v>0</v>
      </c>
      <c r="P129" s="8">
        <v>0</v>
      </c>
      <c r="Q129" s="8">
        <v>0</v>
      </c>
    </row>
    <row r="130" spans="2:17" x14ac:dyDescent="0.25">
      <c r="C130" t="s">
        <v>508</v>
      </c>
      <c r="D130" t="s">
        <v>29</v>
      </c>
      <c r="E130" t="s">
        <v>20</v>
      </c>
      <c r="F130" t="s">
        <v>329</v>
      </c>
      <c r="G130" t="s">
        <v>509</v>
      </c>
      <c r="H130" s="143">
        <v>45292</v>
      </c>
      <c r="I130" s="143">
        <v>47118</v>
      </c>
      <c r="J130" t="s">
        <v>52</v>
      </c>
      <c r="K130" s="8">
        <v>0</v>
      </c>
      <c r="L130" s="8">
        <v>0</v>
      </c>
      <c r="M130" s="8">
        <v>0</v>
      </c>
      <c r="N130" s="8">
        <v>0</v>
      </c>
      <c r="O130" s="8">
        <v>0</v>
      </c>
      <c r="P130" s="8">
        <v>0</v>
      </c>
      <c r="Q130" s="8">
        <v>0</v>
      </c>
    </row>
    <row r="131" spans="2:17" x14ac:dyDescent="0.25">
      <c r="B131" t="s">
        <v>511</v>
      </c>
      <c r="C131" t="s">
        <v>511</v>
      </c>
      <c r="D131" t="s">
        <v>247</v>
      </c>
      <c r="E131" t="s">
        <v>20</v>
      </c>
      <c r="F131" t="s">
        <v>513</v>
      </c>
      <c r="G131" t="s">
        <v>512</v>
      </c>
      <c r="H131" s="143">
        <v>45292</v>
      </c>
      <c r="I131" s="143">
        <v>47118</v>
      </c>
      <c r="J131">
        <v>4500</v>
      </c>
      <c r="K131" s="8">
        <v>0</v>
      </c>
      <c r="L131" s="8">
        <v>4500</v>
      </c>
      <c r="M131" s="8">
        <v>4500</v>
      </c>
      <c r="N131" s="8">
        <v>4500</v>
      </c>
      <c r="O131" s="8">
        <v>4500</v>
      </c>
      <c r="P131" s="8">
        <v>4500</v>
      </c>
      <c r="Q131" s="8">
        <v>22500</v>
      </c>
    </row>
    <row r="132" spans="2:17" x14ac:dyDescent="0.25">
      <c r="C132" t="s">
        <v>516</v>
      </c>
      <c r="D132" t="s">
        <v>292</v>
      </c>
      <c r="E132" t="s">
        <v>20</v>
      </c>
      <c r="F132" t="s">
        <v>113</v>
      </c>
      <c r="G132" t="s">
        <v>517</v>
      </c>
      <c r="H132" s="143">
        <v>45292</v>
      </c>
      <c r="I132" s="143">
        <v>47118</v>
      </c>
      <c r="J132" t="s">
        <v>52</v>
      </c>
      <c r="K132" s="8">
        <v>0</v>
      </c>
      <c r="L132" s="8">
        <v>0</v>
      </c>
      <c r="M132" s="8">
        <v>0</v>
      </c>
      <c r="N132" s="8">
        <v>0</v>
      </c>
      <c r="O132" s="8">
        <v>0</v>
      </c>
      <c r="P132" s="8">
        <v>0</v>
      </c>
      <c r="Q132" s="8">
        <v>0</v>
      </c>
    </row>
    <row r="133" spans="2:17" x14ac:dyDescent="0.25">
      <c r="C133" t="s">
        <v>518</v>
      </c>
      <c r="D133" t="s">
        <v>292</v>
      </c>
      <c r="E133" t="s">
        <v>20</v>
      </c>
      <c r="F133" t="s">
        <v>113</v>
      </c>
      <c r="G133" t="s">
        <v>519</v>
      </c>
      <c r="H133" s="143">
        <v>45292</v>
      </c>
      <c r="I133" s="143">
        <v>47118</v>
      </c>
      <c r="J133" t="s">
        <v>52</v>
      </c>
      <c r="K133" s="8">
        <v>0</v>
      </c>
      <c r="L133" s="8">
        <v>0</v>
      </c>
      <c r="M133" s="8">
        <v>0</v>
      </c>
      <c r="N133" s="8">
        <v>0</v>
      </c>
      <c r="O133" s="8">
        <v>0</v>
      </c>
      <c r="P133" s="8">
        <v>0</v>
      </c>
      <c r="Q133" s="8">
        <v>0</v>
      </c>
    </row>
    <row r="134" spans="2:17" x14ac:dyDescent="0.25">
      <c r="C134" t="s">
        <v>520</v>
      </c>
      <c r="D134" t="s">
        <v>292</v>
      </c>
      <c r="E134" t="s">
        <v>20</v>
      </c>
      <c r="F134" t="s">
        <v>113</v>
      </c>
      <c r="G134" t="s">
        <v>521</v>
      </c>
      <c r="H134" s="143">
        <v>45292</v>
      </c>
      <c r="I134" s="143">
        <v>47118</v>
      </c>
      <c r="J134" t="s">
        <v>52</v>
      </c>
      <c r="K134" s="8">
        <v>0</v>
      </c>
      <c r="L134" s="8">
        <v>0</v>
      </c>
      <c r="M134" s="8">
        <v>0</v>
      </c>
      <c r="N134" s="8">
        <v>0</v>
      </c>
      <c r="O134" s="8">
        <v>0</v>
      </c>
      <c r="P134" s="8">
        <v>0</v>
      </c>
      <c r="Q134" s="8">
        <v>0</v>
      </c>
    </row>
    <row r="135" spans="2:17" x14ac:dyDescent="0.25">
      <c r="B135" t="s">
        <v>522</v>
      </c>
      <c r="C135" t="s">
        <v>522</v>
      </c>
      <c r="D135" t="s">
        <v>524</v>
      </c>
      <c r="E135" t="s">
        <v>20</v>
      </c>
      <c r="F135" t="s">
        <v>525</v>
      </c>
      <c r="G135" t="s">
        <v>523</v>
      </c>
      <c r="H135" s="143">
        <v>45292</v>
      </c>
      <c r="I135" s="143">
        <v>47118</v>
      </c>
      <c r="J135">
        <v>105000</v>
      </c>
      <c r="K135" s="8">
        <v>0</v>
      </c>
      <c r="L135" s="8">
        <v>105000</v>
      </c>
      <c r="M135" s="8">
        <v>105000</v>
      </c>
      <c r="N135" s="8">
        <v>105000</v>
      </c>
      <c r="O135" s="8">
        <v>105000</v>
      </c>
      <c r="P135" s="8">
        <v>105000</v>
      </c>
      <c r="Q135" s="8">
        <v>525000</v>
      </c>
    </row>
    <row r="136" spans="2:17" x14ac:dyDescent="0.25">
      <c r="B136" t="s">
        <v>527</v>
      </c>
      <c r="C136" t="s">
        <v>527</v>
      </c>
      <c r="D136" t="s">
        <v>15</v>
      </c>
      <c r="E136" t="s">
        <v>20</v>
      </c>
      <c r="F136" t="s">
        <v>529</v>
      </c>
      <c r="G136" t="s">
        <v>528</v>
      </c>
      <c r="H136" s="143">
        <v>45292</v>
      </c>
      <c r="I136" s="143">
        <v>47118</v>
      </c>
      <c r="J136">
        <v>84000</v>
      </c>
      <c r="K136" s="8">
        <v>0</v>
      </c>
      <c r="L136" s="8">
        <v>84000</v>
      </c>
      <c r="M136" s="8">
        <v>84000</v>
      </c>
      <c r="N136" s="8">
        <v>84000</v>
      </c>
      <c r="O136" s="8">
        <v>84000</v>
      </c>
      <c r="P136" s="8">
        <v>84000</v>
      </c>
      <c r="Q136" s="8">
        <v>420000</v>
      </c>
    </row>
    <row r="137" spans="2:17" x14ac:dyDescent="0.25">
      <c r="C137" t="s">
        <v>531</v>
      </c>
      <c r="D137" t="s">
        <v>171</v>
      </c>
      <c r="E137" t="s">
        <v>20</v>
      </c>
      <c r="F137" t="s">
        <v>533</v>
      </c>
      <c r="G137" t="s">
        <v>532</v>
      </c>
      <c r="H137" s="143">
        <v>45292</v>
      </c>
      <c r="I137" s="143">
        <v>47118</v>
      </c>
      <c r="J137" t="s">
        <v>52</v>
      </c>
      <c r="K137" s="8">
        <v>0</v>
      </c>
      <c r="L137" s="8">
        <v>0</v>
      </c>
      <c r="M137" s="8">
        <v>0</v>
      </c>
      <c r="N137" s="8">
        <v>0</v>
      </c>
      <c r="O137" s="8">
        <v>0</v>
      </c>
      <c r="P137" s="8">
        <v>0</v>
      </c>
      <c r="Q137" s="8">
        <v>0</v>
      </c>
    </row>
    <row r="138" spans="2:17" x14ac:dyDescent="0.25">
      <c r="B138">
        <v>369790</v>
      </c>
      <c r="C138" t="s">
        <v>535</v>
      </c>
      <c r="D138" t="s">
        <v>18</v>
      </c>
      <c r="E138" t="s">
        <v>20</v>
      </c>
      <c r="F138" t="s">
        <v>536</v>
      </c>
      <c r="G138" t="s">
        <v>52</v>
      </c>
      <c r="H138" s="143">
        <v>45384</v>
      </c>
      <c r="I138" s="143">
        <v>47118</v>
      </c>
      <c r="J138">
        <v>110000</v>
      </c>
      <c r="K138" s="8">
        <v>0</v>
      </c>
      <c r="L138" s="8">
        <v>82273.972602739726</v>
      </c>
      <c r="M138" s="8">
        <v>110000</v>
      </c>
      <c r="N138" s="8">
        <v>110000</v>
      </c>
      <c r="O138" s="8">
        <v>110000</v>
      </c>
      <c r="P138" s="8">
        <v>110000</v>
      </c>
      <c r="Q138" s="8">
        <v>522273.9726027397</v>
      </c>
    </row>
    <row r="139" spans="2:17" x14ac:dyDescent="0.25">
      <c r="B139">
        <v>49185</v>
      </c>
      <c r="C139">
        <v>49185</v>
      </c>
      <c r="D139" t="s">
        <v>1664</v>
      </c>
      <c r="E139" t="s">
        <v>1666</v>
      </c>
      <c r="F139" t="s">
        <v>1665</v>
      </c>
      <c r="G139">
        <v>139129</v>
      </c>
      <c r="H139" s="143">
        <v>45292</v>
      </c>
      <c r="I139" s="143">
        <v>46446</v>
      </c>
      <c r="J139">
        <v>55000</v>
      </c>
      <c r="K139" s="8">
        <v>0</v>
      </c>
      <c r="L139" s="8">
        <v>55000</v>
      </c>
      <c r="M139" s="8">
        <v>55000</v>
      </c>
      <c r="N139" s="8">
        <v>55000</v>
      </c>
      <c r="O139" s="8">
        <v>8739.7260273972606</v>
      </c>
      <c r="P139" s="8">
        <v>0</v>
      </c>
      <c r="Q139" s="8">
        <v>173739.72602739726</v>
      </c>
    </row>
    <row r="140" spans="2:17" x14ac:dyDescent="0.25">
      <c r="B140">
        <v>49203</v>
      </c>
      <c r="C140">
        <v>49203</v>
      </c>
      <c r="D140" t="s">
        <v>873</v>
      </c>
      <c r="E140" t="s">
        <v>1666</v>
      </c>
      <c r="F140" t="s">
        <v>1671</v>
      </c>
      <c r="G140">
        <v>123105</v>
      </c>
      <c r="H140" s="143">
        <v>45292</v>
      </c>
      <c r="I140" s="143">
        <v>46446</v>
      </c>
      <c r="J140">
        <v>55000</v>
      </c>
      <c r="K140" s="8">
        <v>0</v>
      </c>
      <c r="L140" s="8">
        <v>55000</v>
      </c>
      <c r="M140" s="8">
        <v>55000</v>
      </c>
      <c r="N140" s="8">
        <v>55000</v>
      </c>
      <c r="O140" s="8">
        <v>8739.7260273972606</v>
      </c>
      <c r="P140" s="8">
        <v>0</v>
      </c>
      <c r="Q140" s="8">
        <v>173739.72602739726</v>
      </c>
    </row>
    <row r="141" spans="2:17" x14ac:dyDescent="0.25">
      <c r="B141">
        <v>651</v>
      </c>
      <c r="C141">
        <v>651</v>
      </c>
      <c r="D141" t="s">
        <v>1684</v>
      </c>
      <c r="E141" t="s">
        <v>1666</v>
      </c>
      <c r="F141" t="s">
        <v>1685</v>
      </c>
      <c r="G141">
        <v>121575</v>
      </c>
      <c r="H141" s="143">
        <v>45292</v>
      </c>
      <c r="I141" s="143">
        <v>47118</v>
      </c>
      <c r="J141">
        <v>95000</v>
      </c>
      <c r="K141" s="8">
        <v>0</v>
      </c>
      <c r="L141" s="8">
        <v>95000</v>
      </c>
      <c r="M141" s="8">
        <v>95000</v>
      </c>
      <c r="N141" s="8">
        <v>95000</v>
      </c>
      <c r="O141" s="8">
        <v>95000</v>
      </c>
      <c r="P141" s="8">
        <v>95000</v>
      </c>
      <c r="Q141" s="8">
        <v>475000</v>
      </c>
    </row>
    <row r="142" spans="2:17" x14ac:dyDescent="0.25">
      <c r="C142">
        <v>652</v>
      </c>
      <c r="D142" t="s">
        <v>17</v>
      </c>
      <c r="E142" t="s">
        <v>1666</v>
      </c>
      <c r="F142" t="s">
        <v>1685</v>
      </c>
      <c r="G142" t="s">
        <v>1688</v>
      </c>
      <c r="H142" s="143">
        <v>45292</v>
      </c>
      <c r="I142" s="143">
        <v>47118</v>
      </c>
      <c r="J142" t="s">
        <v>52</v>
      </c>
      <c r="K142" s="8">
        <v>0</v>
      </c>
      <c r="L142" s="8">
        <v>0</v>
      </c>
      <c r="M142" s="8">
        <v>0</v>
      </c>
      <c r="N142" s="8">
        <v>0</v>
      </c>
      <c r="O142" s="8">
        <v>0</v>
      </c>
      <c r="P142" s="8">
        <v>0</v>
      </c>
      <c r="Q142" s="8">
        <v>0</v>
      </c>
    </row>
    <row r="143" spans="2:17" x14ac:dyDescent="0.25">
      <c r="C143">
        <v>653</v>
      </c>
      <c r="D143" t="s">
        <v>23</v>
      </c>
      <c r="E143" t="s">
        <v>1451</v>
      </c>
      <c r="F143" t="s">
        <v>1689</v>
      </c>
      <c r="G143">
        <v>10000003847</v>
      </c>
      <c r="H143" s="143">
        <v>45292</v>
      </c>
      <c r="I143" s="143">
        <v>47118</v>
      </c>
      <c r="J143" t="s">
        <v>52</v>
      </c>
      <c r="K143" s="8">
        <v>0</v>
      </c>
      <c r="L143" s="8">
        <v>0</v>
      </c>
      <c r="M143" s="8">
        <v>0</v>
      </c>
      <c r="N143" s="8">
        <v>0</v>
      </c>
      <c r="O143" s="8">
        <v>0</v>
      </c>
      <c r="P143" s="8">
        <v>0</v>
      </c>
      <c r="Q143" s="8">
        <v>0</v>
      </c>
    </row>
    <row r="144" spans="2:17" x14ac:dyDescent="0.25">
      <c r="C144">
        <v>654</v>
      </c>
      <c r="D144" t="s">
        <v>23</v>
      </c>
      <c r="E144" t="s">
        <v>1451</v>
      </c>
      <c r="F144" t="s">
        <v>1691</v>
      </c>
      <c r="G144" t="s">
        <v>1690</v>
      </c>
      <c r="H144" s="143">
        <v>45292</v>
      </c>
      <c r="I144" s="143">
        <v>47118</v>
      </c>
      <c r="J144" t="s">
        <v>52</v>
      </c>
      <c r="K144" s="8">
        <v>0</v>
      </c>
      <c r="L144" s="8">
        <v>0</v>
      </c>
      <c r="M144" s="8">
        <v>0</v>
      </c>
      <c r="N144" s="8">
        <v>0</v>
      </c>
      <c r="O144" s="8">
        <v>0</v>
      </c>
      <c r="P144" s="8">
        <v>0</v>
      </c>
      <c r="Q144" s="8">
        <v>0</v>
      </c>
    </row>
    <row r="145" spans="3:17" x14ac:dyDescent="0.25">
      <c r="C145">
        <v>655</v>
      </c>
      <c r="D145" t="s">
        <v>1692</v>
      </c>
      <c r="E145" t="s">
        <v>1694</v>
      </c>
      <c r="F145" t="s">
        <v>1693</v>
      </c>
      <c r="G145">
        <v>436322046</v>
      </c>
      <c r="H145" s="143">
        <v>45292</v>
      </c>
      <c r="I145" s="143">
        <v>47118</v>
      </c>
      <c r="J145" t="s">
        <v>52</v>
      </c>
      <c r="K145" s="8">
        <v>0</v>
      </c>
      <c r="L145" s="8">
        <v>0</v>
      </c>
      <c r="M145" s="8">
        <v>0</v>
      </c>
      <c r="N145" s="8">
        <v>0</v>
      </c>
      <c r="O145" s="8">
        <v>0</v>
      </c>
      <c r="P145" s="8">
        <v>0</v>
      </c>
      <c r="Q145" s="8">
        <v>0</v>
      </c>
    </row>
    <row r="146" spans="3:17" x14ac:dyDescent="0.25">
      <c r="C146">
        <v>656</v>
      </c>
      <c r="D146" t="s">
        <v>23</v>
      </c>
      <c r="E146" t="s">
        <v>1451</v>
      </c>
      <c r="F146" t="s">
        <v>1695</v>
      </c>
      <c r="G146">
        <v>10000024398</v>
      </c>
      <c r="H146" s="143">
        <v>45292</v>
      </c>
      <c r="I146" s="143">
        <v>47118</v>
      </c>
      <c r="J146" t="s">
        <v>52</v>
      </c>
      <c r="K146" s="8">
        <v>0</v>
      </c>
      <c r="L146" s="8">
        <v>0</v>
      </c>
      <c r="M146" s="8">
        <v>0</v>
      </c>
      <c r="N146" s="8">
        <v>0</v>
      </c>
      <c r="O146" s="8">
        <v>0</v>
      </c>
      <c r="P146" s="8">
        <v>0</v>
      </c>
      <c r="Q146" s="8">
        <v>0</v>
      </c>
    </row>
    <row r="147" spans="3:17" x14ac:dyDescent="0.25">
      <c r="C147">
        <v>657</v>
      </c>
      <c r="D147" t="s">
        <v>23</v>
      </c>
      <c r="E147" t="s">
        <v>1451</v>
      </c>
      <c r="F147" t="s">
        <v>1695</v>
      </c>
      <c r="G147">
        <v>10000024401</v>
      </c>
      <c r="H147" s="143">
        <v>45292</v>
      </c>
      <c r="I147" s="143">
        <v>47118</v>
      </c>
      <c r="J147" t="s">
        <v>52</v>
      </c>
      <c r="K147" s="8">
        <v>0</v>
      </c>
      <c r="L147" s="8">
        <v>0</v>
      </c>
      <c r="M147" s="8">
        <v>0</v>
      </c>
      <c r="N147" s="8">
        <v>0</v>
      </c>
      <c r="O147" s="8">
        <v>0</v>
      </c>
      <c r="P147" s="8">
        <v>0</v>
      </c>
      <c r="Q147" s="8">
        <v>0</v>
      </c>
    </row>
    <row r="148" spans="3:17" x14ac:dyDescent="0.25">
      <c r="C148">
        <v>658</v>
      </c>
      <c r="D148" t="s">
        <v>23</v>
      </c>
      <c r="E148" t="s">
        <v>1451</v>
      </c>
      <c r="F148" t="s">
        <v>1697</v>
      </c>
      <c r="G148" t="s">
        <v>1696</v>
      </c>
      <c r="H148" s="143">
        <v>45292</v>
      </c>
      <c r="I148" s="143">
        <v>47118</v>
      </c>
      <c r="J148" t="s">
        <v>52</v>
      </c>
      <c r="K148" s="8">
        <v>0</v>
      </c>
      <c r="L148" s="8">
        <v>0</v>
      </c>
      <c r="M148" s="8">
        <v>0</v>
      </c>
      <c r="N148" s="8">
        <v>0</v>
      </c>
      <c r="O148" s="8">
        <v>0</v>
      </c>
      <c r="P148" s="8">
        <v>0</v>
      </c>
      <c r="Q148" s="8">
        <v>0</v>
      </c>
    </row>
    <row r="149" spans="3:17" x14ac:dyDescent="0.25">
      <c r="C149">
        <v>659</v>
      </c>
      <c r="D149" t="s">
        <v>23</v>
      </c>
      <c r="E149" t="s">
        <v>1451</v>
      </c>
      <c r="F149" t="s">
        <v>1697</v>
      </c>
      <c r="G149" t="s">
        <v>1698</v>
      </c>
      <c r="H149" s="143">
        <v>45292</v>
      </c>
      <c r="I149" s="143">
        <v>47118</v>
      </c>
      <c r="J149" t="s">
        <v>52</v>
      </c>
      <c r="K149" s="8">
        <v>0</v>
      </c>
      <c r="L149" s="8">
        <v>0</v>
      </c>
      <c r="M149" s="8">
        <v>0</v>
      </c>
      <c r="N149" s="8">
        <v>0</v>
      </c>
      <c r="O149" s="8">
        <v>0</v>
      </c>
      <c r="P149" s="8">
        <v>0</v>
      </c>
      <c r="Q149" s="8">
        <v>0</v>
      </c>
    </row>
    <row r="150" spans="3:17" x14ac:dyDescent="0.25">
      <c r="C150">
        <v>660</v>
      </c>
      <c r="D150" t="s">
        <v>23</v>
      </c>
      <c r="E150" t="s">
        <v>1451</v>
      </c>
      <c r="F150" t="s">
        <v>1700</v>
      </c>
      <c r="G150" t="s">
        <v>1699</v>
      </c>
      <c r="H150" s="143">
        <v>45292</v>
      </c>
      <c r="I150" s="143">
        <v>47118</v>
      </c>
      <c r="J150" t="s">
        <v>52</v>
      </c>
      <c r="K150" s="8">
        <v>0</v>
      </c>
      <c r="L150" s="8">
        <v>0</v>
      </c>
      <c r="M150" s="8">
        <v>0</v>
      </c>
      <c r="N150" s="8">
        <v>0</v>
      </c>
      <c r="O150" s="8">
        <v>0</v>
      </c>
      <c r="P150" s="8">
        <v>0</v>
      </c>
      <c r="Q150" s="8">
        <v>0</v>
      </c>
    </row>
    <row r="151" spans="3:17" x14ac:dyDescent="0.25">
      <c r="C151">
        <v>661</v>
      </c>
      <c r="D151" t="s">
        <v>23</v>
      </c>
      <c r="E151" t="s">
        <v>1451</v>
      </c>
      <c r="F151" t="s">
        <v>1700</v>
      </c>
      <c r="G151" t="s">
        <v>1701</v>
      </c>
      <c r="H151" s="143">
        <v>45292</v>
      </c>
      <c r="I151" s="143">
        <v>47118</v>
      </c>
      <c r="J151" t="s">
        <v>52</v>
      </c>
      <c r="K151" s="8">
        <v>0</v>
      </c>
      <c r="L151" s="8">
        <v>0</v>
      </c>
      <c r="M151" s="8">
        <v>0</v>
      </c>
      <c r="N151" s="8">
        <v>0</v>
      </c>
      <c r="O151" s="8">
        <v>0</v>
      </c>
      <c r="P151" s="8">
        <v>0</v>
      </c>
      <c r="Q151" s="8">
        <v>0</v>
      </c>
    </row>
    <row r="152" spans="3:17" x14ac:dyDescent="0.25">
      <c r="C152">
        <v>662</v>
      </c>
      <c r="D152" t="s">
        <v>1702</v>
      </c>
      <c r="E152" t="s">
        <v>1704</v>
      </c>
      <c r="F152" t="s">
        <v>1703</v>
      </c>
      <c r="G152">
        <v>39246</v>
      </c>
      <c r="H152" s="143">
        <v>45292</v>
      </c>
      <c r="I152" s="143">
        <v>47118</v>
      </c>
      <c r="J152" t="s">
        <v>52</v>
      </c>
      <c r="K152" s="8">
        <v>0</v>
      </c>
      <c r="L152" s="8">
        <v>0</v>
      </c>
      <c r="M152" s="8">
        <v>0</v>
      </c>
      <c r="N152" s="8">
        <v>0</v>
      </c>
      <c r="O152" s="8">
        <v>0</v>
      </c>
      <c r="P152" s="8">
        <v>0</v>
      </c>
      <c r="Q152" s="8">
        <v>0</v>
      </c>
    </row>
    <row r="153" spans="3:17" x14ac:dyDescent="0.25">
      <c r="C153">
        <v>663</v>
      </c>
      <c r="D153" t="s">
        <v>1702</v>
      </c>
      <c r="E153" t="s">
        <v>1704</v>
      </c>
      <c r="F153" t="s">
        <v>1703</v>
      </c>
      <c r="G153">
        <v>39252</v>
      </c>
      <c r="H153" s="143">
        <v>45292</v>
      </c>
      <c r="I153" s="143">
        <v>47118</v>
      </c>
      <c r="J153" t="s">
        <v>52</v>
      </c>
      <c r="K153" s="8">
        <v>0</v>
      </c>
      <c r="L153" s="8">
        <v>0</v>
      </c>
      <c r="M153" s="8">
        <v>0</v>
      </c>
      <c r="N153" s="8">
        <v>0</v>
      </c>
      <c r="O153" s="8">
        <v>0</v>
      </c>
      <c r="P153" s="8">
        <v>0</v>
      </c>
      <c r="Q153" s="8">
        <v>0</v>
      </c>
    </row>
    <row r="154" spans="3:17" x14ac:dyDescent="0.25">
      <c r="C154">
        <v>664</v>
      </c>
      <c r="D154" t="s">
        <v>1702</v>
      </c>
      <c r="E154" t="s">
        <v>1706</v>
      </c>
      <c r="F154" t="s">
        <v>1705</v>
      </c>
      <c r="G154">
        <v>121575</v>
      </c>
      <c r="H154" s="143">
        <v>45292</v>
      </c>
      <c r="I154" s="143">
        <v>47118</v>
      </c>
      <c r="J154" t="s">
        <v>52</v>
      </c>
      <c r="K154" s="8">
        <v>0</v>
      </c>
      <c r="L154" s="8">
        <v>0</v>
      </c>
      <c r="M154" s="8">
        <v>0</v>
      </c>
      <c r="N154" s="8">
        <v>0</v>
      </c>
      <c r="O154" s="8">
        <v>0</v>
      </c>
      <c r="P154" s="8">
        <v>0</v>
      </c>
      <c r="Q154" s="8">
        <v>0</v>
      </c>
    </row>
    <row r="155" spans="3:17" x14ac:dyDescent="0.25">
      <c r="C155">
        <v>665</v>
      </c>
      <c r="D155" t="s">
        <v>261</v>
      </c>
      <c r="E155" t="s">
        <v>1666</v>
      </c>
      <c r="F155" t="s">
        <v>1707</v>
      </c>
      <c r="G155">
        <v>26140</v>
      </c>
      <c r="H155" s="143">
        <v>45292</v>
      </c>
      <c r="I155" s="143">
        <v>47118</v>
      </c>
      <c r="J155" t="s">
        <v>52</v>
      </c>
      <c r="K155" s="8">
        <v>0</v>
      </c>
      <c r="L155" s="8">
        <v>0</v>
      </c>
      <c r="M155" s="8">
        <v>0</v>
      </c>
      <c r="N155" s="8">
        <v>0</v>
      </c>
      <c r="O155" s="8">
        <v>0</v>
      </c>
      <c r="P155" s="8">
        <v>0</v>
      </c>
      <c r="Q155" s="8">
        <v>0</v>
      </c>
    </row>
    <row r="156" spans="3:17" x14ac:dyDescent="0.25">
      <c r="C156">
        <v>676</v>
      </c>
      <c r="D156" t="s">
        <v>250</v>
      </c>
      <c r="E156" t="s">
        <v>1694</v>
      </c>
      <c r="F156" t="s">
        <v>1709</v>
      </c>
      <c r="G156" t="s">
        <v>1708</v>
      </c>
      <c r="H156" s="143">
        <v>45292</v>
      </c>
      <c r="I156" s="143">
        <v>47118</v>
      </c>
      <c r="J156" t="s">
        <v>52</v>
      </c>
      <c r="K156" s="8">
        <v>0</v>
      </c>
      <c r="L156" s="8">
        <v>0</v>
      </c>
      <c r="M156" s="8">
        <v>0</v>
      </c>
      <c r="N156" s="8">
        <v>0</v>
      </c>
      <c r="O156" s="8">
        <v>0</v>
      </c>
      <c r="P156" s="8">
        <v>0</v>
      </c>
      <c r="Q156" s="8">
        <v>0</v>
      </c>
    </row>
    <row r="157" spans="3:17" x14ac:dyDescent="0.25">
      <c r="C157">
        <v>685</v>
      </c>
      <c r="D157" t="s">
        <v>1711</v>
      </c>
      <c r="E157" t="s">
        <v>1713</v>
      </c>
      <c r="F157" t="s">
        <v>1712</v>
      </c>
      <c r="G157" t="s">
        <v>1710</v>
      </c>
      <c r="H157" s="143">
        <v>45292</v>
      </c>
      <c r="I157" s="143">
        <v>47118</v>
      </c>
      <c r="J157" t="s">
        <v>52</v>
      </c>
      <c r="K157" s="8">
        <v>0</v>
      </c>
      <c r="L157" s="8">
        <v>0</v>
      </c>
      <c r="M157" s="8">
        <v>0</v>
      </c>
      <c r="N157" s="8">
        <v>0</v>
      </c>
      <c r="O157" s="8">
        <v>0</v>
      </c>
      <c r="P157" s="8">
        <v>0</v>
      </c>
      <c r="Q157" s="8">
        <v>0</v>
      </c>
    </row>
    <row r="158" spans="3:17" x14ac:dyDescent="0.25">
      <c r="C158" t="s">
        <v>1714</v>
      </c>
      <c r="D158" t="s">
        <v>1716</v>
      </c>
      <c r="E158" t="s">
        <v>1718</v>
      </c>
      <c r="F158" t="s">
        <v>1717</v>
      </c>
      <c r="G158" t="s">
        <v>1715</v>
      </c>
      <c r="H158" s="143">
        <v>45292</v>
      </c>
      <c r="I158" s="143">
        <v>47118</v>
      </c>
      <c r="J158" t="s">
        <v>52</v>
      </c>
      <c r="K158" s="8">
        <v>0</v>
      </c>
      <c r="L158" s="8">
        <v>0</v>
      </c>
      <c r="M158" s="8">
        <v>0</v>
      </c>
      <c r="N158" s="8">
        <v>0</v>
      </c>
      <c r="O158" s="8">
        <v>0</v>
      </c>
      <c r="P158" s="8">
        <v>0</v>
      </c>
      <c r="Q158" s="8">
        <v>0</v>
      </c>
    </row>
    <row r="159" spans="3:17" x14ac:dyDescent="0.25">
      <c r="C159" t="s">
        <v>1719</v>
      </c>
      <c r="D159" t="s">
        <v>1721</v>
      </c>
      <c r="E159" t="s">
        <v>1718</v>
      </c>
      <c r="F159" t="s">
        <v>1717</v>
      </c>
      <c r="G159" t="s">
        <v>1720</v>
      </c>
      <c r="H159" s="143">
        <v>45292</v>
      </c>
      <c r="I159" s="143">
        <v>47118</v>
      </c>
      <c r="J159" t="s">
        <v>52</v>
      </c>
      <c r="K159" s="8">
        <v>0</v>
      </c>
      <c r="L159" s="8">
        <v>0</v>
      </c>
      <c r="M159" s="8">
        <v>0</v>
      </c>
      <c r="N159" s="8">
        <v>0</v>
      </c>
      <c r="O159" s="8">
        <v>0</v>
      </c>
      <c r="P159" s="8">
        <v>0</v>
      </c>
      <c r="Q159" s="8">
        <v>0</v>
      </c>
    </row>
    <row r="160" spans="3:17" x14ac:dyDescent="0.25">
      <c r="C160" t="s">
        <v>1722</v>
      </c>
      <c r="D160" t="s">
        <v>1724</v>
      </c>
      <c r="E160" t="s">
        <v>1726</v>
      </c>
      <c r="F160" t="s">
        <v>1725</v>
      </c>
      <c r="G160" t="s">
        <v>1723</v>
      </c>
      <c r="H160" s="143">
        <v>45292</v>
      </c>
      <c r="I160" s="143">
        <v>47118</v>
      </c>
      <c r="J160" t="s">
        <v>52</v>
      </c>
      <c r="K160" s="8">
        <v>0</v>
      </c>
      <c r="L160" s="8">
        <v>0</v>
      </c>
      <c r="M160" s="8">
        <v>0</v>
      </c>
      <c r="N160" s="8">
        <v>0</v>
      </c>
      <c r="O160" s="8">
        <v>0</v>
      </c>
      <c r="P160" s="8">
        <v>0</v>
      </c>
      <c r="Q160" s="8">
        <v>0</v>
      </c>
    </row>
    <row r="161" spans="1:17" x14ac:dyDescent="0.25">
      <c r="B161">
        <v>360937</v>
      </c>
      <c r="C161" t="s">
        <v>453</v>
      </c>
      <c r="D161" t="s">
        <v>18</v>
      </c>
      <c r="E161" t="s">
        <v>20</v>
      </c>
      <c r="F161" t="s">
        <v>455</v>
      </c>
      <c r="G161" t="s">
        <v>454</v>
      </c>
      <c r="H161" s="143">
        <v>45292</v>
      </c>
      <c r="I161" s="143">
        <v>47118</v>
      </c>
      <c r="J161">
        <v>90000</v>
      </c>
      <c r="K161" s="8">
        <v>0</v>
      </c>
      <c r="L161" s="8">
        <v>90000</v>
      </c>
      <c r="M161" s="8">
        <v>90000</v>
      </c>
      <c r="N161" s="8">
        <v>90000</v>
      </c>
      <c r="O161" s="8">
        <v>90000</v>
      </c>
      <c r="P161" s="8">
        <v>90000</v>
      </c>
      <c r="Q161" s="8">
        <v>450000</v>
      </c>
    </row>
    <row r="162" spans="1:17" x14ac:dyDescent="0.25">
      <c r="B162" t="s">
        <v>1751</v>
      </c>
      <c r="C162" t="s">
        <v>52</v>
      </c>
      <c r="D162" t="s">
        <v>21</v>
      </c>
      <c r="E162" t="s">
        <v>20</v>
      </c>
      <c r="F162" t="s">
        <v>1736</v>
      </c>
      <c r="G162" t="s">
        <v>52</v>
      </c>
      <c r="H162" s="143">
        <v>45658</v>
      </c>
      <c r="I162" s="143">
        <v>47118</v>
      </c>
      <c r="J162">
        <v>30000</v>
      </c>
      <c r="K162" s="8">
        <v>0</v>
      </c>
      <c r="L162" s="8">
        <v>0</v>
      </c>
      <c r="M162" s="8">
        <v>29917.808219178081</v>
      </c>
      <c r="N162" s="8">
        <v>30000</v>
      </c>
      <c r="O162" s="8">
        <v>30000</v>
      </c>
      <c r="P162" s="8">
        <v>29999.999999999996</v>
      </c>
      <c r="Q162" s="8">
        <v>119917.80821917808</v>
      </c>
    </row>
    <row r="163" spans="1:17" x14ac:dyDescent="0.25">
      <c r="B163" t="s">
        <v>1752</v>
      </c>
      <c r="C163" t="s">
        <v>52</v>
      </c>
      <c r="D163" t="s">
        <v>21</v>
      </c>
      <c r="E163" t="s">
        <v>20</v>
      </c>
      <c r="F163" t="s">
        <v>1736</v>
      </c>
      <c r="G163" t="s">
        <v>52</v>
      </c>
      <c r="H163" s="143">
        <v>45658</v>
      </c>
      <c r="I163" s="143">
        <v>47118</v>
      </c>
      <c r="J163">
        <v>30000</v>
      </c>
      <c r="K163" s="8">
        <v>0</v>
      </c>
      <c r="L163" s="8">
        <v>0</v>
      </c>
      <c r="M163" s="8">
        <v>29917.808219178081</v>
      </c>
      <c r="N163" s="8">
        <v>30000</v>
      </c>
      <c r="O163" s="8">
        <v>30000</v>
      </c>
      <c r="P163" s="8">
        <v>29999.999999999996</v>
      </c>
      <c r="Q163" s="8">
        <v>119917.80821917808</v>
      </c>
    </row>
    <row r="164" spans="1:17" x14ac:dyDescent="0.25">
      <c r="B164" t="s">
        <v>1753</v>
      </c>
      <c r="C164" t="s">
        <v>52</v>
      </c>
      <c r="D164" t="s">
        <v>24</v>
      </c>
      <c r="E164" t="s">
        <v>20</v>
      </c>
      <c r="F164" t="s">
        <v>1735</v>
      </c>
      <c r="G164" t="s">
        <v>52</v>
      </c>
      <c r="H164" s="143">
        <v>45597</v>
      </c>
      <c r="I164" s="143">
        <v>47118</v>
      </c>
      <c r="J164">
        <v>65000</v>
      </c>
      <c r="K164" s="8">
        <v>0</v>
      </c>
      <c r="L164" s="8">
        <v>10684.931506849314</v>
      </c>
      <c r="M164" s="8">
        <v>65000</v>
      </c>
      <c r="N164" s="8">
        <v>65000</v>
      </c>
      <c r="O164" s="8">
        <v>65000</v>
      </c>
      <c r="P164" s="8">
        <v>65000</v>
      </c>
      <c r="Q164" s="8">
        <v>270684.9315068493</v>
      </c>
    </row>
    <row r="165" spans="1:17" x14ac:dyDescent="0.25">
      <c r="B165" t="s">
        <v>1754</v>
      </c>
      <c r="C165" t="s">
        <v>52</v>
      </c>
      <c r="D165" t="s">
        <v>24</v>
      </c>
      <c r="E165" t="s">
        <v>20</v>
      </c>
      <c r="F165" t="s">
        <v>1737</v>
      </c>
      <c r="G165" t="s">
        <v>52</v>
      </c>
      <c r="H165" s="143">
        <v>45658</v>
      </c>
      <c r="I165" s="143">
        <v>47118</v>
      </c>
      <c r="J165">
        <v>65000</v>
      </c>
      <c r="K165" s="8">
        <v>0</v>
      </c>
      <c r="L165" s="8">
        <v>0</v>
      </c>
      <c r="M165" s="8">
        <v>64821.917808219179</v>
      </c>
      <c r="N165" s="8">
        <v>65000</v>
      </c>
      <c r="O165" s="8">
        <v>65000</v>
      </c>
      <c r="P165" s="8">
        <v>65000</v>
      </c>
      <c r="Q165" s="8">
        <v>259821.91780821918</v>
      </c>
    </row>
    <row r="166" spans="1:17" x14ac:dyDescent="0.25">
      <c r="B166" t="s">
        <v>1755</v>
      </c>
      <c r="C166" t="s">
        <v>1755</v>
      </c>
      <c r="D166" t="s">
        <v>544</v>
      </c>
      <c r="E166" t="s">
        <v>20</v>
      </c>
      <c r="F166" t="s">
        <v>52</v>
      </c>
      <c r="G166" t="s">
        <v>52</v>
      </c>
      <c r="H166" s="143">
        <v>45658</v>
      </c>
      <c r="I166" s="143">
        <v>47118</v>
      </c>
      <c r="J166">
        <v>15000</v>
      </c>
      <c r="K166" s="8">
        <v>0</v>
      </c>
      <c r="L166" s="8">
        <v>0</v>
      </c>
      <c r="M166" s="8">
        <v>14958.904109589041</v>
      </c>
      <c r="N166" s="8">
        <v>15000</v>
      </c>
      <c r="O166" s="8">
        <v>15000</v>
      </c>
      <c r="P166" s="8">
        <v>14999.999999999998</v>
      </c>
      <c r="Q166" s="8">
        <v>59958.904109589042</v>
      </c>
    </row>
    <row r="167" spans="1:17" x14ac:dyDescent="0.25">
      <c r="A167" t="s">
        <v>82</v>
      </c>
      <c r="H167"/>
      <c r="J167"/>
      <c r="K167" s="8">
        <v>0</v>
      </c>
      <c r="L167" s="8">
        <v>998126.29410958907</v>
      </c>
      <c r="M167" s="8">
        <v>1054705.7283561644</v>
      </c>
      <c r="N167" s="8">
        <v>1055089.29</v>
      </c>
      <c r="O167" s="8">
        <v>962568.74205479445</v>
      </c>
      <c r="P167" s="8">
        <v>945089.29</v>
      </c>
      <c r="Q167" s="8">
        <v>5015579.3445205465</v>
      </c>
    </row>
    <row r="168" spans="1:17" x14ac:dyDescent="0.25">
      <c r="A168">
        <v>2</v>
      </c>
      <c r="B168" t="s">
        <v>52</v>
      </c>
      <c r="C168" t="s">
        <v>52</v>
      </c>
      <c r="D168" t="s">
        <v>1371</v>
      </c>
      <c r="E168" t="s">
        <v>637</v>
      </c>
      <c r="F168" t="s">
        <v>1372</v>
      </c>
      <c r="G168" t="s">
        <v>1370</v>
      </c>
      <c r="H168" s="143">
        <v>45292</v>
      </c>
      <c r="I168" s="143">
        <v>47118</v>
      </c>
      <c r="J168">
        <v>1100</v>
      </c>
      <c r="K168" s="8">
        <v>0</v>
      </c>
      <c r="L168" s="8">
        <v>1100</v>
      </c>
      <c r="M168" s="8">
        <v>1100</v>
      </c>
      <c r="N168" s="8">
        <v>1100</v>
      </c>
      <c r="O168" s="8">
        <v>1100</v>
      </c>
      <c r="P168" s="8">
        <v>1100</v>
      </c>
      <c r="Q168" s="8">
        <v>5500</v>
      </c>
    </row>
    <row r="169" spans="1:17" x14ac:dyDescent="0.25">
      <c r="G169" t="s">
        <v>1373</v>
      </c>
      <c r="H169" s="143">
        <v>45292</v>
      </c>
      <c r="I169" s="143">
        <v>47118</v>
      </c>
      <c r="J169">
        <v>1100</v>
      </c>
      <c r="K169" s="8">
        <v>0</v>
      </c>
      <c r="L169" s="8">
        <v>1100</v>
      </c>
      <c r="M169" s="8">
        <v>1100</v>
      </c>
      <c r="N169" s="8">
        <v>1100</v>
      </c>
      <c r="O169" s="8">
        <v>1100</v>
      </c>
      <c r="P169" s="8">
        <v>1100</v>
      </c>
      <c r="Q169" s="8">
        <v>5500</v>
      </c>
    </row>
    <row r="170" spans="1:17" x14ac:dyDescent="0.25">
      <c r="C170" t="s">
        <v>1358</v>
      </c>
      <c r="D170" t="s">
        <v>1360</v>
      </c>
      <c r="E170" t="s">
        <v>637</v>
      </c>
      <c r="F170" t="s">
        <v>1361</v>
      </c>
      <c r="G170" t="s">
        <v>1359</v>
      </c>
      <c r="H170" s="143">
        <v>45292</v>
      </c>
      <c r="I170" s="143">
        <v>47118</v>
      </c>
      <c r="J170">
        <v>1700</v>
      </c>
      <c r="K170" s="8">
        <v>0</v>
      </c>
      <c r="L170" s="8">
        <v>1700</v>
      </c>
      <c r="M170" s="8">
        <v>1700</v>
      </c>
      <c r="N170" s="8">
        <v>1700</v>
      </c>
      <c r="O170" s="8">
        <v>1700</v>
      </c>
      <c r="P170" s="8">
        <v>1700</v>
      </c>
      <c r="Q170" s="8">
        <v>8500</v>
      </c>
    </row>
    <row r="171" spans="1:17" x14ac:dyDescent="0.25">
      <c r="C171" t="s">
        <v>1362</v>
      </c>
      <c r="D171" t="s">
        <v>1360</v>
      </c>
      <c r="E171" t="s">
        <v>637</v>
      </c>
      <c r="F171" t="s">
        <v>1361</v>
      </c>
      <c r="G171" t="s">
        <v>1363</v>
      </c>
      <c r="H171" s="143">
        <v>45292</v>
      </c>
      <c r="I171" s="143">
        <v>47118</v>
      </c>
      <c r="J171">
        <v>1700</v>
      </c>
      <c r="K171" s="8">
        <v>0</v>
      </c>
      <c r="L171" s="8">
        <v>1700</v>
      </c>
      <c r="M171" s="8">
        <v>1700</v>
      </c>
      <c r="N171" s="8">
        <v>1700</v>
      </c>
      <c r="O171" s="8">
        <v>1700</v>
      </c>
      <c r="P171" s="8">
        <v>1700</v>
      </c>
      <c r="Q171" s="8">
        <v>8500</v>
      </c>
    </row>
    <row r="172" spans="1:17" x14ac:dyDescent="0.25">
      <c r="C172" t="s">
        <v>1364</v>
      </c>
      <c r="D172" t="s">
        <v>1360</v>
      </c>
      <c r="E172" t="s">
        <v>637</v>
      </c>
      <c r="F172" t="s">
        <v>1361</v>
      </c>
      <c r="G172" t="s">
        <v>1365</v>
      </c>
      <c r="H172" s="143">
        <v>45292</v>
      </c>
      <c r="I172" s="143">
        <v>47118</v>
      </c>
      <c r="J172">
        <v>1700</v>
      </c>
      <c r="K172" s="8">
        <v>0</v>
      </c>
      <c r="L172" s="8">
        <v>1700</v>
      </c>
      <c r="M172" s="8">
        <v>1700</v>
      </c>
      <c r="N172" s="8">
        <v>1700</v>
      </c>
      <c r="O172" s="8">
        <v>1700</v>
      </c>
      <c r="P172" s="8">
        <v>1700</v>
      </c>
      <c r="Q172" s="8">
        <v>8500</v>
      </c>
    </row>
    <row r="173" spans="1:17" x14ac:dyDescent="0.25">
      <c r="C173" t="s">
        <v>1366</v>
      </c>
      <c r="D173" t="s">
        <v>1368</v>
      </c>
      <c r="E173" t="s">
        <v>637</v>
      </c>
      <c r="F173" t="s">
        <v>1369</v>
      </c>
      <c r="G173" t="s">
        <v>1367</v>
      </c>
      <c r="H173" s="143">
        <v>45292</v>
      </c>
      <c r="I173" s="143">
        <v>47118</v>
      </c>
      <c r="J173">
        <v>350</v>
      </c>
      <c r="K173" s="8">
        <v>0</v>
      </c>
      <c r="L173" s="8">
        <v>350</v>
      </c>
      <c r="M173" s="8">
        <v>350</v>
      </c>
      <c r="N173" s="8">
        <v>350</v>
      </c>
      <c r="O173" s="8">
        <v>350</v>
      </c>
      <c r="P173" s="8">
        <v>350</v>
      </c>
      <c r="Q173" s="8">
        <v>1750</v>
      </c>
    </row>
    <row r="174" spans="1:17" x14ac:dyDescent="0.25">
      <c r="B174" t="s">
        <v>635</v>
      </c>
      <c r="C174" t="s">
        <v>635</v>
      </c>
      <c r="D174" t="s">
        <v>250</v>
      </c>
      <c r="E174" t="s">
        <v>637</v>
      </c>
      <c r="F174" t="s">
        <v>636</v>
      </c>
      <c r="G174" t="s">
        <v>52</v>
      </c>
      <c r="H174" s="143">
        <v>45292</v>
      </c>
      <c r="I174" s="143">
        <v>47118</v>
      </c>
      <c r="J174">
        <v>1000</v>
      </c>
      <c r="K174" s="8">
        <v>0</v>
      </c>
      <c r="L174" s="8">
        <v>1000</v>
      </c>
      <c r="M174" s="8">
        <v>1000</v>
      </c>
      <c r="N174" s="8">
        <v>1000</v>
      </c>
      <c r="O174" s="8">
        <v>1000</v>
      </c>
      <c r="P174" s="8">
        <v>1000</v>
      </c>
      <c r="Q174" s="8">
        <v>5000</v>
      </c>
    </row>
    <row r="175" spans="1:17" x14ac:dyDescent="0.25">
      <c r="B175" t="s">
        <v>778</v>
      </c>
      <c r="C175" t="s">
        <v>778</v>
      </c>
      <c r="D175" t="s">
        <v>780</v>
      </c>
      <c r="E175" t="s">
        <v>637</v>
      </c>
      <c r="F175" t="s">
        <v>781</v>
      </c>
      <c r="G175" t="s">
        <v>779</v>
      </c>
      <c r="H175" s="143">
        <v>45292</v>
      </c>
      <c r="I175" s="143">
        <v>47118</v>
      </c>
      <c r="J175">
        <v>700</v>
      </c>
      <c r="K175" s="8">
        <v>0</v>
      </c>
      <c r="L175" s="8">
        <v>700</v>
      </c>
      <c r="M175" s="8">
        <v>700</v>
      </c>
      <c r="N175" s="8">
        <v>700</v>
      </c>
      <c r="O175" s="8">
        <v>700</v>
      </c>
      <c r="P175" s="8">
        <v>700</v>
      </c>
      <c r="Q175" s="8">
        <v>3500</v>
      </c>
    </row>
    <row r="176" spans="1:17" x14ac:dyDescent="0.25">
      <c r="C176" t="s">
        <v>782</v>
      </c>
      <c r="D176" t="s">
        <v>784</v>
      </c>
      <c r="E176" t="s">
        <v>637</v>
      </c>
      <c r="F176" t="s">
        <v>781</v>
      </c>
      <c r="G176" t="s">
        <v>783</v>
      </c>
      <c r="H176" s="143">
        <v>45292</v>
      </c>
      <c r="I176" s="143">
        <v>47118</v>
      </c>
      <c r="J176" t="s">
        <v>52</v>
      </c>
      <c r="K176" s="8">
        <v>0</v>
      </c>
      <c r="L176" s="8">
        <v>0</v>
      </c>
      <c r="M176" s="8">
        <v>0</v>
      </c>
      <c r="N176" s="8">
        <v>0</v>
      </c>
      <c r="O176" s="8">
        <v>0</v>
      </c>
      <c r="P176" s="8">
        <v>0</v>
      </c>
      <c r="Q176" s="8">
        <v>0</v>
      </c>
    </row>
    <row r="177" spans="2:17" x14ac:dyDescent="0.25">
      <c r="C177" t="s">
        <v>785</v>
      </c>
      <c r="D177" t="s">
        <v>787</v>
      </c>
      <c r="E177" t="s">
        <v>637</v>
      </c>
      <c r="F177" t="s">
        <v>788</v>
      </c>
      <c r="G177" t="s">
        <v>786</v>
      </c>
      <c r="H177" s="143">
        <v>45292</v>
      </c>
      <c r="I177" s="143">
        <v>47118</v>
      </c>
      <c r="J177" t="s">
        <v>52</v>
      </c>
      <c r="K177" s="8">
        <v>0</v>
      </c>
      <c r="L177" s="8">
        <v>0</v>
      </c>
      <c r="M177" s="8">
        <v>0</v>
      </c>
      <c r="N177" s="8">
        <v>0</v>
      </c>
      <c r="O177" s="8">
        <v>0</v>
      </c>
      <c r="P177" s="8">
        <v>0</v>
      </c>
      <c r="Q177" s="8">
        <v>0</v>
      </c>
    </row>
    <row r="178" spans="2:17" x14ac:dyDescent="0.25">
      <c r="B178" t="s">
        <v>789</v>
      </c>
      <c r="C178" t="s">
        <v>789</v>
      </c>
      <c r="D178" t="s">
        <v>780</v>
      </c>
      <c r="E178" t="s">
        <v>637</v>
      </c>
      <c r="F178" t="s">
        <v>781</v>
      </c>
      <c r="G178" t="s">
        <v>790</v>
      </c>
      <c r="H178" s="143">
        <v>45292</v>
      </c>
      <c r="I178" s="143">
        <v>47118</v>
      </c>
      <c r="J178">
        <v>700</v>
      </c>
      <c r="K178" s="8">
        <v>0</v>
      </c>
      <c r="L178" s="8">
        <v>700</v>
      </c>
      <c r="M178" s="8">
        <v>700</v>
      </c>
      <c r="N178" s="8">
        <v>700</v>
      </c>
      <c r="O178" s="8">
        <v>700</v>
      </c>
      <c r="P178" s="8">
        <v>700</v>
      </c>
      <c r="Q178" s="8">
        <v>3500</v>
      </c>
    </row>
    <row r="179" spans="2:17" x14ac:dyDescent="0.25">
      <c r="C179" t="s">
        <v>791</v>
      </c>
      <c r="D179" t="s">
        <v>793</v>
      </c>
      <c r="E179" t="s">
        <v>637</v>
      </c>
      <c r="F179" t="s">
        <v>794</v>
      </c>
      <c r="G179" t="s">
        <v>792</v>
      </c>
      <c r="H179" s="143">
        <v>45292</v>
      </c>
      <c r="I179" s="143">
        <v>47118</v>
      </c>
      <c r="J179" t="s">
        <v>52</v>
      </c>
      <c r="K179" s="8">
        <v>0</v>
      </c>
      <c r="L179" s="8">
        <v>0</v>
      </c>
      <c r="M179" s="8">
        <v>0</v>
      </c>
      <c r="N179" s="8">
        <v>0</v>
      </c>
      <c r="O179" s="8">
        <v>0</v>
      </c>
      <c r="P179" s="8">
        <v>0</v>
      </c>
      <c r="Q179" s="8">
        <v>0</v>
      </c>
    </row>
    <row r="180" spans="2:17" x14ac:dyDescent="0.25">
      <c r="B180" t="s">
        <v>795</v>
      </c>
      <c r="C180" t="s">
        <v>795</v>
      </c>
      <c r="D180" t="s">
        <v>780</v>
      </c>
      <c r="E180" t="s">
        <v>637</v>
      </c>
      <c r="F180" t="s">
        <v>781</v>
      </c>
      <c r="G180" t="s">
        <v>796</v>
      </c>
      <c r="H180" s="143">
        <v>45292</v>
      </c>
      <c r="I180" s="143">
        <v>47118</v>
      </c>
      <c r="J180">
        <v>700</v>
      </c>
      <c r="K180" s="8">
        <v>0</v>
      </c>
      <c r="L180" s="8">
        <v>700</v>
      </c>
      <c r="M180" s="8">
        <v>700</v>
      </c>
      <c r="N180" s="8">
        <v>700</v>
      </c>
      <c r="O180" s="8">
        <v>700</v>
      </c>
      <c r="P180" s="8">
        <v>700</v>
      </c>
      <c r="Q180" s="8">
        <v>3500</v>
      </c>
    </row>
    <row r="181" spans="2:17" x14ac:dyDescent="0.25">
      <c r="C181" t="s">
        <v>797</v>
      </c>
      <c r="D181" t="s">
        <v>793</v>
      </c>
      <c r="E181" t="s">
        <v>637</v>
      </c>
      <c r="F181" t="s">
        <v>794</v>
      </c>
      <c r="G181" t="s">
        <v>798</v>
      </c>
      <c r="H181" s="143">
        <v>45292</v>
      </c>
      <c r="I181" s="143">
        <v>47118</v>
      </c>
      <c r="J181" t="s">
        <v>52</v>
      </c>
      <c r="K181" s="8">
        <v>0</v>
      </c>
      <c r="L181" s="8">
        <v>0</v>
      </c>
      <c r="M181" s="8">
        <v>0</v>
      </c>
      <c r="N181" s="8">
        <v>0</v>
      </c>
      <c r="O181" s="8">
        <v>0</v>
      </c>
      <c r="P181" s="8">
        <v>0</v>
      </c>
      <c r="Q181" s="8">
        <v>0</v>
      </c>
    </row>
    <row r="182" spans="2:17" x14ac:dyDescent="0.25">
      <c r="B182" t="s">
        <v>799</v>
      </c>
      <c r="C182" t="s">
        <v>799</v>
      </c>
      <c r="D182" t="s">
        <v>780</v>
      </c>
      <c r="E182" t="s">
        <v>637</v>
      </c>
      <c r="F182" t="s">
        <v>781</v>
      </c>
      <c r="G182" t="s">
        <v>800</v>
      </c>
      <c r="H182" s="143">
        <v>45292</v>
      </c>
      <c r="I182" s="143">
        <v>47118</v>
      </c>
      <c r="J182">
        <v>700</v>
      </c>
      <c r="K182" s="8">
        <v>0</v>
      </c>
      <c r="L182" s="8">
        <v>700</v>
      </c>
      <c r="M182" s="8">
        <v>700</v>
      </c>
      <c r="N182" s="8">
        <v>700</v>
      </c>
      <c r="O182" s="8">
        <v>700</v>
      </c>
      <c r="P182" s="8">
        <v>700</v>
      </c>
      <c r="Q182" s="8">
        <v>3500</v>
      </c>
    </row>
    <row r="183" spans="2:17" x14ac:dyDescent="0.25">
      <c r="C183" t="s">
        <v>801</v>
      </c>
      <c r="D183" t="s">
        <v>784</v>
      </c>
      <c r="E183" t="s">
        <v>637</v>
      </c>
      <c r="F183" t="s">
        <v>113</v>
      </c>
      <c r="G183" t="s">
        <v>802</v>
      </c>
      <c r="H183" s="143">
        <v>45292</v>
      </c>
      <c r="I183" s="143">
        <v>47118</v>
      </c>
      <c r="J183" t="s">
        <v>52</v>
      </c>
      <c r="K183" s="8">
        <v>0</v>
      </c>
      <c r="L183" s="8">
        <v>0</v>
      </c>
      <c r="M183" s="8">
        <v>0</v>
      </c>
      <c r="N183" s="8">
        <v>0</v>
      </c>
      <c r="O183" s="8">
        <v>0</v>
      </c>
      <c r="P183" s="8">
        <v>0</v>
      </c>
      <c r="Q183" s="8">
        <v>0</v>
      </c>
    </row>
    <row r="184" spans="2:17" x14ac:dyDescent="0.25">
      <c r="C184" t="s">
        <v>803</v>
      </c>
      <c r="D184" t="s">
        <v>793</v>
      </c>
      <c r="E184" t="s">
        <v>637</v>
      </c>
      <c r="F184" t="s">
        <v>794</v>
      </c>
      <c r="G184" t="s">
        <v>804</v>
      </c>
      <c r="H184" s="143">
        <v>45292</v>
      </c>
      <c r="I184" s="143">
        <v>47118</v>
      </c>
      <c r="J184" t="s">
        <v>52</v>
      </c>
      <c r="K184" s="8">
        <v>0</v>
      </c>
      <c r="L184" s="8">
        <v>0</v>
      </c>
      <c r="M184" s="8">
        <v>0</v>
      </c>
      <c r="N184" s="8">
        <v>0</v>
      </c>
      <c r="O184" s="8">
        <v>0</v>
      </c>
      <c r="P184" s="8">
        <v>0</v>
      </c>
      <c r="Q184" s="8">
        <v>0</v>
      </c>
    </row>
    <row r="185" spans="2:17" x14ac:dyDescent="0.25">
      <c r="B185" t="s">
        <v>805</v>
      </c>
      <c r="C185" t="s">
        <v>805</v>
      </c>
      <c r="D185" t="s">
        <v>780</v>
      </c>
      <c r="E185" t="s">
        <v>637</v>
      </c>
      <c r="F185" t="s">
        <v>781</v>
      </c>
      <c r="G185" t="s">
        <v>806</v>
      </c>
      <c r="H185" s="143">
        <v>45292</v>
      </c>
      <c r="I185" s="143">
        <v>47118</v>
      </c>
      <c r="J185">
        <v>700</v>
      </c>
      <c r="K185" s="8">
        <v>0</v>
      </c>
      <c r="L185" s="8">
        <v>700</v>
      </c>
      <c r="M185" s="8">
        <v>700</v>
      </c>
      <c r="N185" s="8">
        <v>700</v>
      </c>
      <c r="O185" s="8">
        <v>700</v>
      </c>
      <c r="P185" s="8">
        <v>700</v>
      </c>
      <c r="Q185" s="8">
        <v>3500</v>
      </c>
    </row>
    <row r="186" spans="2:17" x14ac:dyDescent="0.25">
      <c r="C186" t="s">
        <v>807</v>
      </c>
      <c r="D186" t="s">
        <v>793</v>
      </c>
      <c r="E186" t="s">
        <v>637</v>
      </c>
      <c r="F186" t="s">
        <v>794</v>
      </c>
      <c r="G186" t="s">
        <v>808</v>
      </c>
      <c r="H186" s="143">
        <v>45292</v>
      </c>
      <c r="I186" s="143">
        <v>47118</v>
      </c>
      <c r="J186" t="s">
        <v>52</v>
      </c>
      <c r="K186" s="8">
        <v>0</v>
      </c>
      <c r="L186" s="8">
        <v>0</v>
      </c>
      <c r="M186" s="8">
        <v>0</v>
      </c>
      <c r="N186" s="8">
        <v>0</v>
      </c>
      <c r="O186" s="8">
        <v>0</v>
      </c>
      <c r="P186" s="8">
        <v>0</v>
      </c>
      <c r="Q186" s="8">
        <v>0</v>
      </c>
    </row>
    <row r="187" spans="2:17" x14ac:dyDescent="0.25">
      <c r="B187" t="s">
        <v>809</v>
      </c>
      <c r="C187" t="s">
        <v>809</v>
      </c>
      <c r="D187" t="s">
        <v>780</v>
      </c>
      <c r="E187" t="s">
        <v>637</v>
      </c>
      <c r="F187" t="s">
        <v>781</v>
      </c>
      <c r="G187" t="s">
        <v>810</v>
      </c>
      <c r="H187" s="143">
        <v>45292</v>
      </c>
      <c r="I187" s="143">
        <v>47118</v>
      </c>
      <c r="J187">
        <v>700</v>
      </c>
      <c r="K187" s="8">
        <v>0</v>
      </c>
      <c r="L187" s="8">
        <v>700</v>
      </c>
      <c r="M187" s="8">
        <v>700</v>
      </c>
      <c r="N187" s="8">
        <v>700</v>
      </c>
      <c r="O187" s="8">
        <v>700</v>
      </c>
      <c r="P187" s="8">
        <v>700</v>
      </c>
      <c r="Q187" s="8">
        <v>3500</v>
      </c>
    </row>
    <row r="188" spans="2:17" x14ac:dyDescent="0.25">
      <c r="C188" t="s">
        <v>811</v>
      </c>
      <c r="D188" t="s">
        <v>539</v>
      </c>
      <c r="E188" t="s">
        <v>637</v>
      </c>
      <c r="F188" t="s">
        <v>113</v>
      </c>
      <c r="G188" t="s">
        <v>812</v>
      </c>
      <c r="H188" s="143">
        <v>45292</v>
      </c>
      <c r="I188" s="143">
        <v>47118</v>
      </c>
      <c r="J188" t="s">
        <v>52</v>
      </c>
      <c r="K188" s="8">
        <v>0</v>
      </c>
      <c r="L188" s="8">
        <v>0</v>
      </c>
      <c r="M188" s="8">
        <v>0</v>
      </c>
      <c r="N188" s="8">
        <v>0</v>
      </c>
      <c r="O188" s="8">
        <v>0</v>
      </c>
      <c r="P188" s="8">
        <v>0</v>
      </c>
      <c r="Q188" s="8">
        <v>0</v>
      </c>
    </row>
    <row r="189" spans="2:17" x14ac:dyDescent="0.25">
      <c r="B189" t="s">
        <v>813</v>
      </c>
      <c r="C189" t="s">
        <v>813</v>
      </c>
      <c r="D189" t="s">
        <v>780</v>
      </c>
      <c r="E189" t="s">
        <v>637</v>
      </c>
      <c r="F189" t="s">
        <v>781</v>
      </c>
      <c r="G189" t="s">
        <v>814</v>
      </c>
      <c r="H189" s="143">
        <v>45292</v>
      </c>
      <c r="I189" s="143">
        <v>47118</v>
      </c>
      <c r="J189">
        <v>700</v>
      </c>
      <c r="K189" s="8">
        <v>0</v>
      </c>
      <c r="L189" s="8">
        <v>700</v>
      </c>
      <c r="M189" s="8">
        <v>700</v>
      </c>
      <c r="N189" s="8">
        <v>700</v>
      </c>
      <c r="O189" s="8">
        <v>700</v>
      </c>
      <c r="P189" s="8">
        <v>700</v>
      </c>
      <c r="Q189" s="8">
        <v>3500</v>
      </c>
    </row>
    <row r="190" spans="2:17" x14ac:dyDescent="0.25">
      <c r="C190" t="s">
        <v>815</v>
      </c>
      <c r="D190" t="s">
        <v>539</v>
      </c>
      <c r="E190" t="s">
        <v>637</v>
      </c>
      <c r="F190" t="s">
        <v>113</v>
      </c>
      <c r="G190" t="s">
        <v>816</v>
      </c>
      <c r="H190" s="143">
        <v>45292</v>
      </c>
      <c r="I190" s="143">
        <v>47118</v>
      </c>
      <c r="J190" t="s">
        <v>52</v>
      </c>
      <c r="K190" s="8">
        <v>0</v>
      </c>
      <c r="L190" s="8">
        <v>0</v>
      </c>
      <c r="M190" s="8">
        <v>0</v>
      </c>
      <c r="N190" s="8">
        <v>0</v>
      </c>
      <c r="O190" s="8">
        <v>0</v>
      </c>
      <c r="P190" s="8">
        <v>0</v>
      </c>
      <c r="Q190" s="8">
        <v>0</v>
      </c>
    </row>
    <row r="191" spans="2:17" x14ac:dyDescent="0.25">
      <c r="C191" t="s">
        <v>817</v>
      </c>
      <c r="D191" t="s">
        <v>784</v>
      </c>
      <c r="E191" t="s">
        <v>637</v>
      </c>
      <c r="F191" t="s">
        <v>781</v>
      </c>
      <c r="G191" t="s">
        <v>818</v>
      </c>
      <c r="H191" s="143">
        <v>45292</v>
      </c>
      <c r="I191" s="143">
        <v>47118</v>
      </c>
      <c r="J191" t="s">
        <v>52</v>
      </c>
      <c r="K191" s="8">
        <v>0</v>
      </c>
      <c r="L191" s="8">
        <v>0</v>
      </c>
      <c r="M191" s="8">
        <v>0</v>
      </c>
      <c r="N191" s="8">
        <v>0</v>
      </c>
      <c r="O191" s="8">
        <v>0</v>
      </c>
      <c r="P191" s="8">
        <v>0</v>
      </c>
      <c r="Q191" s="8">
        <v>0</v>
      </c>
    </row>
    <row r="192" spans="2:17" x14ac:dyDescent="0.25">
      <c r="C192" t="s">
        <v>819</v>
      </c>
      <c r="D192" t="s">
        <v>793</v>
      </c>
      <c r="E192" t="s">
        <v>637</v>
      </c>
      <c r="F192" t="s">
        <v>794</v>
      </c>
      <c r="G192" t="s">
        <v>820</v>
      </c>
      <c r="H192" s="143">
        <v>45292</v>
      </c>
      <c r="I192" s="143">
        <v>47118</v>
      </c>
      <c r="J192" t="s">
        <v>52</v>
      </c>
      <c r="K192" s="8">
        <v>0</v>
      </c>
      <c r="L192" s="8">
        <v>0</v>
      </c>
      <c r="M192" s="8">
        <v>0</v>
      </c>
      <c r="N192" s="8">
        <v>0</v>
      </c>
      <c r="O192" s="8">
        <v>0</v>
      </c>
      <c r="P192" s="8">
        <v>0</v>
      </c>
      <c r="Q192" s="8">
        <v>0</v>
      </c>
    </row>
    <row r="193" spans="2:17" x14ac:dyDescent="0.25">
      <c r="B193" t="s">
        <v>821</v>
      </c>
      <c r="C193" t="s">
        <v>821</v>
      </c>
      <c r="D193" t="s">
        <v>780</v>
      </c>
      <c r="E193" t="s">
        <v>637</v>
      </c>
      <c r="F193" t="s">
        <v>781</v>
      </c>
      <c r="G193" t="s">
        <v>822</v>
      </c>
      <c r="H193" s="143">
        <v>45292</v>
      </c>
      <c r="I193" s="143">
        <v>47118</v>
      </c>
      <c r="J193">
        <v>700</v>
      </c>
      <c r="K193" s="8">
        <v>0</v>
      </c>
      <c r="L193" s="8">
        <v>700</v>
      </c>
      <c r="M193" s="8">
        <v>700</v>
      </c>
      <c r="N193" s="8">
        <v>700</v>
      </c>
      <c r="O193" s="8">
        <v>700</v>
      </c>
      <c r="P193" s="8">
        <v>700</v>
      </c>
      <c r="Q193" s="8">
        <v>3500</v>
      </c>
    </row>
    <row r="194" spans="2:17" x14ac:dyDescent="0.25">
      <c r="C194" t="s">
        <v>823</v>
      </c>
      <c r="D194" t="s">
        <v>784</v>
      </c>
      <c r="E194" t="s">
        <v>637</v>
      </c>
      <c r="F194" t="s">
        <v>781</v>
      </c>
      <c r="G194" t="s">
        <v>824</v>
      </c>
      <c r="H194" s="143">
        <v>45292</v>
      </c>
      <c r="I194" s="143">
        <v>47118</v>
      </c>
      <c r="J194" t="s">
        <v>52</v>
      </c>
      <c r="K194" s="8">
        <v>0</v>
      </c>
      <c r="L194" s="8">
        <v>0</v>
      </c>
      <c r="M194" s="8">
        <v>0</v>
      </c>
      <c r="N194" s="8">
        <v>0</v>
      </c>
      <c r="O194" s="8">
        <v>0</v>
      </c>
      <c r="P194" s="8">
        <v>0</v>
      </c>
      <c r="Q194" s="8">
        <v>0</v>
      </c>
    </row>
    <row r="195" spans="2:17" x14ac:dyDescent="0.25">
      <c r="C195" t="s">
        <v>825</v>
      </c>
      <c r="D195" t="s">
        <v>793</v>
      </c>
      <c r="E195" t="s">
        <v>637</v>
      </c>
      <c r="F195" t="s">
        <v>794</v>
      </c>
      <c r="G195" t="s">
        <v>826</v>
      </c>
      <c r="H195" s="143">
        <v>45292</v>
      </c>
      <c r="I195" s="143">
        <v>47118</v>
      </c>
      <c r="J195" t="s">
        <v>52</v>
      </c>
      <c r="K195" s="8">
        <v>0</v>
      </c>
      <c r="L195" s="8">
        <v>0</v>
      </c>
      <c r="M195" s="8">
        <v>0</v>
      </c>
      <c r="N195" s="8">
        <v>0</v>
      </c>
      <c r="O195" s="8">
        <v>0</v>
      </c>
      <c r="P195" s="8">
        <v>0</v>
      </c>
      <c r="Q195" s="8">
        <v>0</v>
      </c>
    </row>
    <row r="196" spans="2:17" x14ac:dyDescent="0.25">
      <c r="B196" t="s">
        <v>827</v>
      </c>
      <c r="C196" t="s">
        <v>827</v>
      </c>
      <c r="D196" t="s">
        <v>780</v>
      </c>
      <c r="E196" t="s">
        <v>637</v>
      </c>
      <c r="F196" t="s">
        <v>781</v>
      </c>
      <c r="G196" t="s">
        <v>828</v>
      </c>
      <c r="H196" s="143">
        <v>45292</v>
      </c>
      <c r="I196" s="143">
        <v>47118</v>
      </c>
      <c r="J196">
        <v>700</v>
      </c>
      <c r="K196" s="8">
        <v>0</v>
      </c>
      <c r="L196" s="8">
        <v>700</v>
      </c>
      <c r="M196" s="8">
        <v>700</v>
      </c>
      <c r="N196" s="8">
        <v>700</v>
      </c>
      <c r="O196" s="8">
        <v>700</v>
      </c>
      <c r="P196" s="8">
        <v>700</v>
      </c>
      <c r="Q196" s="8">
        <v>3500</v>
      </c>
    </row>
    <row r="197" spans="2:17" x14ac:dyDescent="0.25">
      <c r="C197" t="s">
        <v>829</v>
      </c>
      <c r="D197" t="s">
        <v>784</v>
      </c>
      <c r="E197" t="s">
        <v>637</v>
      </c>
      <c r="F197" t="s">
        <v>781</v>
      </c>
      <c r="G197" t="s">
        <v>830</v>
      </c>
      <c r="H197" s="143">
        <v>45292</v>
      </c>
      <c r="I197" s="143">
        <v>47118</v>
      </c>
      <c r="J197" t="s">
        <v>52</v>
      </c>
      <c r="K197" s="8">
        <v>0</v>
      </c>
      <c r="L197" s="8">
        <v>0</v>
      </c>
      <c r="M197" s="8">
        <v>0</v>
      </c>
      <c r="N197" s="8">
        <v>0</v>
      </c>
      <c r="O197" s="8">
        <v>0</v>
      </c>
      <c r="P197" s="8">
        <v>0</v>
      </c>
      <c r="Q197" s="8">
        <v>0</v>
      </c>
    </row>
    <row r="198" spans="2:17" x14ac:dyDescent="0.25">
      <c r="B198" t="s">
        <v>831</v>
      </c>
      <c r="C198" t="s">
        <v>831</v>
      </c>
      <c r="D198" t="s">
        <v>780</v>
      </c>
      <c r="E198" t="s">
        <v>637</v>
      </c>
      <c r="F198" t="s">
        <v>781</v>
      </c>
      <c r="G198" t="s">
        <v>832</v>
      </c>
      <c r="H198" s="143">
        <v>45292</v>
      </c>
      <c r="I198" s="143">
        <v>47118</v>
      </c>
      <c r="J198">
        <v>700</v>
      </c>
      <c r="K198" s="8">
        <v>0</v>
      </c>
      <c r="L198" s="8">
        <v>700</v>
      </c>
      <c r="M198" s="8">
        <v>700</v>
      </c>
      <c r="N198" s="8">
        <v>700</v>
      </c>
      <c r="O198" s="8">
        <v>700</v>
      </c>
      <c r="P198" s="8">
        <v>700</v>
      </c>
      <c r="Q198" s="8">
        <v>3500</v>
      </c>
    </row>
    <row r="199" spans="2:17" x14ac:dyDescent="0.25">
      <c r="C199" t="s">
        <v>833</v>
      </c>
      <c r="D199" t="s">
        <v>539</v>
      </c>
      <c r="E199" t="s">
        <v>637</v>
      </c>
      <c r="F199" t="s">
        <v>113</v>
      </c>
      <c r="G199" t="s">
        <v>834</v>
      </c>
      <c r="H199" s="143">
        <v>45292</v>
      </c>
      <c r="I199" s="143">
        <v>47118</v>
      </c>
      <c r="J199" t="s">
        <v>52</v>
      </c>
      <c r="K199" s="8">
        <v>0</v>
      </c>
      <c r="L199" s="8">
        <v>0</v>
      </c>
      <c r="M199" s="8">
        <v>0</v>
      </c>
      <c r="N199" s="8">
        <v>0</v>
      </c>
      <c r="O199" s="8">
        <v>0</v>
      </c>
      <c r="P199" s="8">
        <v>0</v>
      </c>
      <c r="Q199" s="8">
        <v>0</v>
      </c>
    </row>
    <row r="200" spans="2:17" x14ac:dyDescent="0.25">
      <c r="C200" t="s">
        <v>835</v>
      </c>
      <c r="D200" t="s">
        <v>793</v>
      </c>
      <c r="E200" t="s">
        <v>637</v>
      </c>
      <c r="F200" t="s">
        <v>794</v>
      </c>
      <c r="G200" t="s">
        <v>836</v>
      </c>
      <c r="H200" s="143">
        <v>45292</v>
      </c>
      <c r="I200" s="143">
        <v>47118</v>
      </c>
      <c r="J200" t="s">
        <v>52</v>
      </c>
      <c r="K200" s="8">
        <v>0</v>
      </c>
      <c r="L200" s="8">
        <v>0</v>
      </c>
      <c r="M200" s="8">
        <v>0</v>
      </c>
      <c r="N200" s="8">
        <v>0</v>
      </c>
      <c r="O200" s="8">
        <v>0</v>
      </c>
      <c r="P200" s="8">
        <v>0</v>
      </c>
      <c r="Q200" s="8">
        <v>0</v>
      </c>
    </row>
    <row r="201" spans="2:17" x14ac:dyDescent="0.25">
      <c r="B201" t="s">
        <v>837</v>
      </c>
      <c r="C201" t="s">
        <v>837</v>
      </c>
      <c r="D201" t="s">
        <v>780</v>
      </c>
      <c r="E201" t="s">
        <v>637</v>
      </c>
      <c r="F201" t="s">
        <v>781</v>
      </c>
      <c r="G201" t="s">
        <v>838</v>
      </c>
      <c r="H201" s="143">
        <v>45292</v>
      </c>
      <c r="I201" s="143">
        <v>47118</v>
      </c>
      <c r="J201">
        <v>700</v>
      </c>
      <c r="K201" s="8">
        <v>0</v>
      </c>
      <c r="L201" s="8">
        <v>700</v>
      </c>
      <c r="M201" s="8">
        <v>700</v>
      </c>
      <c r="N201" s="8">
        <v>700</v>
      </c>
      <c r="O201" s="8">
        <v>700</v>
      </c>
      <c r="P201" s="8">
        <v>700</v>
      </c>
      <c r="Q201" s="8">
        <v>3500</v>
      </c>
    </row>
    <row r="202" spans="2:17" x14ac:dyDescent="0.25">
      <c r="C202" t="s">
        <v>839</v>
      </c>
      <c r="D202" t="s">
        <v>784</v>
      </c>
      <c r="E202" t="s">
        <v>637</v>
      </c>
      <c r="F202" t="s">
        <v>781</v>
      </c>
      <c r="G202" t="s">
        <v>840</v>
      </c>
      <c r="H202" s="143">
        <v>45292</v>
      </c>
      <c r="I202" s="143">
        <v>47118</v>
      </c>
      <c r="J202" t="s">
        <v>52</v>
      </c>
      <c r="K202" s="8">
        <v>0</v>
      </c>
      <c r="L202" s="8">
        <v>0</v>
      </c>
      <c r="M202" s="8">
        <v>0</v>
      </c>
      <c r="N202" s="8">
        <v>0</v>
      </c>
      <c r="O202" s="8">
        <v>0</v>
      </c>
      <c r="P202" s="8">
        <v>0</v>
      </c>
      <c r="Q202" s="8">
        <v>0</v>
      </c>
    </row>
    <row r="203" spans="2:17" x14ac:dyDescent="0.25">
      <c r="C203" t="s">
        <v>841</v>
      </c>
      <c r="D203" t="s">
        <v>784</v>
      </c>
      <c r="E203" t="s">
        <v>637</v>
      </c>
      <c r="F203" t="s">
        <v>781</v>
      </c>
      <c r="G203" t="s">
        <v>842</v>
      </c>
      <c r="H203" s="143">
        <v>45292</v>
      </c>
      <c r="I203" s="143">
        <v>47118</v>
      </c>
      <c r="J203" t="s">
        <v>52</v>
      </c>
      <c r="K203" s="8">
        <v>0</v>
      </c>
      <c r="L203" s="8">
        <v>0</v>
      </c>
      <c r="M203" s="8">
        <v>0</v>
      </c>
      <c r="N203" s="8">
        <v>0</v>
      </c>
      <c r="O203" s="8">
        <v>0</v>
      </c>
      <c r="P203" s="8">
        <v>0</v>
      </c>
      <c r="Q203" s="8">
        <v>0</v>
      </c>
    </row>
    <row r="204" spans="2:17" x14ac:dyDescent="0.25">
      <c r="B204" t="s">
        <v>843</v>
      </c>
      <c r="C204" t="s">
        <v>843</v>
      </c>
      <c r="D204" t="s">
        <v>780</v>
      </c>
      <c r="E204" t="s">
        <v>637</v>
      </c>
      <c r="F204" t="s">
        <v>781</v>
      </c>
      <c r="G204" t="s">
        <v>844</v>
      </c>
      <c r="H204" s="143">
        <v>45292</v>
      </c>
      <c r="I204" s="143">
        <v>47118</v>
      </c>
      <c r="J204">
        <v>700</v>
      </c>
      <c r="K204" s="8">
        <v>0</v>
      </c>
      <c r="L204" s="8">
        <v>700</v>
      </c>
      <c r="M204" s="8">
        <v>700</v>
      </c>
      <c r="N204" s="8">
        <v>700</v>
      </c>
      <c r="O204" s="8">
        <v>700</v>
      </c>
      <c r="P204" s="8">
        <v>700</v>
      </c>
      <c r="Q204" s="8">
        <v>3500</v>
      </c>
    </row>
    <row r="205" spans="2:17" x14ac:dyDescent="0.25">
      <c r="C205" t="s">
        <v>845</v>
      </c>
      <c r="D205" t="s">
        <v>784</v>
      </c>
      <c r="E205" t="s">
        <v>637</v>
      </c>
      <c r="F205" t="s">
        <v>781</v>
      </c>
      <c r="G205" t="s">
        <v>846</v>
      </c>
      <c r="H205" s="143">
        <v>45292</v>
      </c>
      <c r="I205" s="143">
        <v>47118</v>
      </c>
      <c r="J205" t="s">
        <v>52</v>
      </c>
      <c r="K205" s="8">
        <v>0</v>
      </c>
      <c r="L205" s="8">
        <v>0</v>
      </c>
      <c r="M205" s="8">
        <v>0</v>
      </c>
      <c r="N205" s="8">
        <v>0</v>
      </c>
      <c r="O205" s="8">
        <v>0</v>
      </c>
      <c r="P205" s="8">
        <v>0</v>
      </c>
      <c r="Q205" s="8">
        <v>0</v>
      </c>
    </row>
    <row r="206" spans="2:17" x14ac:dyDescent="0.25">
      <c r="C206" t="s">
        <v>847</v>
      </c>
      <c r="D206" t="s">
        <v>784</v>
      </c>
      <c r="E206" t="s">
        <v>637</v>
      </c>
      <c r="F206" t="s">
        <v>781</v>
      </c>
      <c r="G206" t="s">
        <v>848</v>
      </c>
      <c r="H206" s="143">
        <v>45292</v>
      </c>
      <c r="I206" s="143">
        <v>47118</v>
      </c>
      <c r="J206" t="s">
        <v>52</v>
      </c>
      <c r="K206" s="8">
        <v>0</v>
      </c>
      <c r="L206" s="8">
        <v>0</v>
      </c>
      <c r="M206" s="8">
        <v>0</v>
      </c>
      <c r="N206" s="8">
        <v>0</v>
      </c>
      <c r="O206" s="8">
        <v>0</v>
      </c>
      <c r="P206" s="8">
        <v>0</v>
      </c>
      <c r="Q206" s="8">
        <v>0</v>
      </c>
    </row>
    <row r="207" spans="2:17" x14ac:dyDescent="0.25">
      <c r="C207" t="s">
        <v>849</v>
      </c>
      <c r="D207" t="s">
        <v>793</v>
      </c>
      <c r="E207" t="s">
        <v>637</v>
      </c>
      <c r="F207" t="s">
        <v>794</v>
      </c>
      <c r="G207" t="s">
        <v>850</v>
      </c>
      <c r="H207" s="143">
        <v>45292</v>
      </c>
      <c r="I207" s="143">
        <v>47118</v>
      </c>
      <c r="J207" t="s">
        <v>52</v>
      </c>
      <c r="K207" s="8">
        <v>0</v>
      </c>
      <c r="L207" s="8">
        <v>0</v>
      </c>
      <c r="M207" s="8">
        <v>0</v>
      </c>
      <c r="N207" s="8">
        <v>0</v>
      </c>
      <c r="O207" s="8">
        <v>0</v>
      </c>
      <c r="P207" s="8">
        <v>0</v>
      </c>
      <c r="Q207" s="8">
        <v>0</v>
      </c>
    </row>
    <row r="208" spans="2:17" x14ac:dyDescent="0.25">
      <c r="B208" t="s">
        <v>851</v>
      </c>
      <c r="C208" t="s">
        <v>851</v>
      </c>
      <c r="D208" t="s">
        <v>780</v>
      </c>
      <c r="E208" t="s">
        <v>637</v>
      </c>
      <c r="F208" t="s">
        <v>781</v>
      </c>
      <c r="G208" t="s">
        <v>52</v>
      </c>
      <c r="H208" s="143">
        <v>45292</v>
      </c>
      <c r="I208" s="143">
        <v>47118</v>
      </c>
      <c r="J208">
        <v>700</v>
      </c>
      <c r="K208" s="8">
        <v>0</v>
      </c>
      <c r="L208" s="8">
        <v>700</v>
      </c>
      <c r="M208" s="8">
        <v>700</v>
      </c>
      <c r="N208" s="8">
        <v>700</v>
      </c>
      <c r="O208" s="8">
        <v>700</v>
      </c>
      <c r="P208" s="8">
        <v>700</v>
      </c>
      <c r="Q208" s="8">
        <v>3500</v>
      </c>
    </row>
    <row r="209" spans="2:17" x14ac:dyDescent="0.25">
      <c r="B209" t="s">
        <v>852</v>
      </c>
      <c r="C209" t="s">
        <v>852</v>
      </c>
      <c r="D209" t="s">
        <v>247</v>
      </c>
      <c r="E209" t="s">
        <v>637</v>
      </c>
      <c r="F209" t="s">
        <v>854</v>
      </c>
      <c r="G209" t="s">
        <v>853</v>
      </c>
      <c r="H209" s="143">
        <v>45292</v>
      </c>
      <c r="I209" s="143">
        <v>47118</v>
      </c>
      <c r="J209">
        <v>1100</v>
      </c>
      <c r="K209" s="8">
        <v>0</v>
      </c>
      <c r="L209" s="8">
        <v>1100</v>
      </c>
      <c r="M209" s="8">
        <v>1100</v>
      </c>
      <c r="N209" s="8">
        <v>1100</v>
      </c>
      <c r="O209" s="8">
        <v>1100</v>
      </c>
      <c r="P209" s="8">
        <v>1100</v>
      </c>
      <c r="Q209" s="8">
        <v>5500</v>
      </c>
    </row>
    <row r="210" spans="2:17" x14ac:dyDescent="0.25">
      <c r="C210" t="s">
        <v>855</v>
      </c>
      <c r="D210" t="s">
        <v>292</v>
      </c>
      <c r="E210" t="s">
        <v>637</v>
      </c>
      <c r="F210" t="s">
        <v>857</v>
      </c>
      <c r="G210" t="s">
        <v>856</v>
      </c>
      <c r="H210" s="143">
        <v>45292</v>
      </c>
      <c r="I210" s="143">
        <v>47118</v>
      </c>
      <c r="J210" t="s">
        <v>52</v>
      </c>
      <c r="K210" s="8">
        <v>0</v>
      </c>
      <c r="L210" s="8">
        <v>0</v>
      </c>
      <c r="M210" s="8">
        <v>0</v>
      </c>
      <c r="N210" s="8">
        <v>0</v>
      </c>
      <c r="O210" s="8">
        <v>0</v>
      </c>
      <c r="P210" s="8">
        <v>0</v>
      </c>
      <c r="Q210" s="8">
        <v>0</v>
      </c>
    </row>
    <row r="211" spans="2:17" x14ac:dyDescent="0.25">
      <c r="C211" t="s">
        <v>858</v>
      </c>
      <c r="D211" t="s">
        <v>292</v>
      </c>
      <c r="E211" t="s">
        <v>637</v>
      </c>
      <c r="F211" t="s">
        <v>860</v>
      </c>
      <c r="G211" t="s">
        <v>859</v>
      </c>
      <c r="H211" s="143">
        <v>45292</v>
      </c>
      <c r="I211" s="143">
        <v>47118</v>
      </c>
      <c r="J211" t="s">
        <v>52</v>
      </c>
      <c r="K211" s="8">
        <v>0</v>
      </c>
      <c r="L211" s="8">
        <v>0</v>
      </c>
      <c r="M211" s="8">
        <v>0</v>
      </c>
      <c r="N211" s="8">
        <v>0</v>
      </c>
      <c r="O211" s="8">
        <v>0</v>
      </c>
      <c r="P211" s="8">
        <v>0</v>
      </c>
      <c r="Q211" s="8">
        <v>0</v>
      </c>
    </row>
    <row r="212" spans="2:17" x14ac:dyDescent="0.25">
      <c r="C212" t="s">
        <v>861</v>
      </c>
      <c r="D212" t="s">
        <v>292</v>
      </c>
      <c r="E212" t="s">
        <v>637</v>
      </c>
      <c r="F212" t="s">
        <v>862</v>
      </c>
      <c r="G212" t="s">
        <v>52</v>
      </c>
      <c r="H212" s="143">
        <v>45292</v>
      </c>
      <c r="I212" s="143">
        <v>47118</v>
      </c>
      <c r="J212" t="s">
        <v>52</v>
      </c>
      <c r="K212" s="8">
        <v>0</v>
      </c>
      <c r="L212" s="8">
        <v>0</v>
      </c>
      <c r="M212" s="8">
        <v>0</v>
      </c>
      <c r="N212" s="8">
        <v>0</v>
      </c>
      <c r="O212" s="8">
        <v>0</v>
      </c>
      <c r="P212" s="8">
        <v>0</v>
      </c>
      <c r="Q212" s="8">
        <v>0</v>
      </c>
    </row>
    <row r="213" spans="2:17" x14ac:dyDescent="0.25">
      <c r="C213" t="s">
        <v>863</v>
      </c>
      <c r="D213" t="s">
        <v>292</v>
      </c>
      <c r="E213" t="s">
        <v>637</v>
      </c>
      <c r="F213" t="s">
        <v>865</v>
      </c>
      <c r="G213" t="s">
        <v>864</v>
      </c>
      <c r="H213" s="143">
        <v>45292</v>
      </c>
      <c r="I213" s="143">
        <v>47118</v>
      </c>
      <c r="J213" t="s">
        <v>52</v>
      </c>
      <c r="K213" s="8">
        <v>0</v>
      </c>
      <c r="L213" s="8">
        <v>0</v>
      </c>
      <c r="M213" s="8">
        <v>0</v>
      </c>
      <c r="N213" s="8">
        <v>0</v>
      </c>
      <c r="O213" s="8">
        <v>0</v>
      </c>
      <c r="P213" s="8">
        <v>0</v>
      </c>
      <c r="Q213" s="8">
        <v>0</v>
      </c>
    </row>
    <row r="214" spans="2:17" x14ac:dyDescent="0.25">
      <c r="C214" t="s">
        <v>866</v>
      </c>
      <c r="D214" t="s">
        <v>292</v>
      </c>
      <c r="E214" t="s">
        <v>637</v>
      </c>
      <c r="F214" t="s">
        <v>868</v>
      </c>
      <c r="G214" t="s">
        <v>867</v>
      </c>
      <c r="H214" s="143">
        <v>45292</v>
      </c>
      <c r="I214" s="143">
        <v>47118</v>
      </c>
      <c r="J214" t="s">
        <v>52</v>
      </c>
      <c r="K214" s="8">
        <v>0</v>
      </c>
      <c r="L214" s="8">
        <v>0</v>
      </c>
      <c r="M214" s="8">
        <v>0</v>
      </c>
      <c r="N214" s="8">
        <v>0</v>
      </c>
      <c r="O214" s="8">
        <v>0</v>
      </c>
      <c r="P214" s="8">
        <v>0</v>
      </c>
      <c r="Q214" s="8">
        <v>0</v>
      </c>
    </row>
    <row r="215" spans="2:17" x14ac:dyDescent="0.25">
      <c r="C215" t="s">
        <v>869</v>
      </c>
      <c r="D215" t="s">
        <v>292</v>
      </c>
      <c r="E215" t="s">
        <v>637</v>
      </c>
      <c r="F215" t="s">
        <v>860</v>
      </c>
      <c r="G215" t="s">
        <v>870</v>
      </c>
      <c r="H215" s="143">
        <v>45292</v>
      </c>
      <c r="I215" s="143">
        <v>47118</v>
      </c>
      <c r="J215" t="s">
        <v>52</v>
      </c>
      <c r="K215" s="8">
        <v>0</v>
      </c>
      <c r="L215" s="8">
        <v>0</v>
      </c>
      <c r="M215" s="8">
        <v>0</v>
      </c>
      <c r="N215" s="8">
        <v>0</v>
      </c>
      <c r="O215" s="8">
        <v>0</v>
      </c>
      <c r="P215" s="8">
        <v>0</v>
      </c>
      <c r="Q215" s="8">
        <v>0</v>
      </c>
    </row>
    <row r="216" spans="2:17" x14ac:dyDescent="0.25">
      <c r="B216" t="s">
        <v>871</v>
      </c>
      <c r="C216" t="s">
        <v>871</v>
      </c>
      <c r="D216" t="s">
        <v>873</v>
      </c>
      <c r="E216" t="s">
        <v>637</v>
      </c>
      <c r="F216" t="s">
        <v>874</v>
      </c>
      <c r="G216" t="s">
        <v>872</v>
      </c>
      <c r="H216" s="143">
        <v>45292</v>
      </c>
      <c r="I216" s="143">
        <v>47118</v>
      </c>
      <c r="J216">
        <v>5900</v>
      </c>
      <c r="K216" s="8">
        <v>0</v>
      </c>
      <c r="L216" s="8">
        <v>5900</v>
      </c>
      <c r="M216" s="8">
        <v>5900</v>
      </c>
      <c r="N216" s="8">
        <v>5900</v>
      </c>
      <c r="O216" s="8">
        <v>5900</v>
      </c>
      <c r="P216" s="8">
        <v>5900</v>
      </c>
      <c r="Q216" s="8">
        <v>29500</v>
      </c>
    </row>
    <row r="217" spans="2:17" x14ac:dyDescent="0.25">
      <c r="C217" t="s">
        <v>875</v>
      </c>
      <c r="D217" t="s">
        <v>176</v>
      </c>
      <c r="E217" t="s">
        <v>637</v>
      </c>
      <c r="F217" t="s">
        <v>877</v>
      </c>
      <c r="G217" t="s">
        <v>876</v>
      </c>
      <c r="H217" s="143">
        <v>45292</v>
      </c>
      <c r="I217" s="143">
        <v>47118</v>
      </c>
      <c r="J217" t="s">
        <v>52</v>
      </c>
      <c r="K217" s="8">
        <v>0</v>
      </c>
      <c r="L217" s="8">
        <v>0</v>
      </c>
      <c r="M217" s="8">
        <v>0</v>
      </c>
      <c r="N217" s="8">
        <v>0</v>
      </c>
      <c r="O217" s="8">
        <v>0</v>
      </c>
      <c r="P217" s="8">
        <v>0</v>
      </c>
      <c r="Q217" s="8">
        <v>0</v>
      </c>
    </row>
    <row r="218" spans="2:17" x14ac:dyDescent="0.25">
      <c r="C218" t="s">
        <v>878</v>
      </c>
      <c r="D218" t="s">
        <v>302</v>
      </c>
      <c r="E218" t="s">
        <v>637</v>
      </c>
      <c r="F218" t="s">
        <v>880</v>
      </c>
      <c r="G218" t="s">
        <v>879</v>
      </c>
      <c r="H218" s="143">
        <v>45292</v>
      </c>
      <c r="I218" s="143">
        <v>47118</v>
      </c>
      <c r="J218" t="s">
        <v>52</v>
      </c>
      <c r="K218" s="8">
        <v>0</v>
      </c>
      <c r="L218" s="8">
        <v>0</v>
      </c>
      <c r="M218" s="8">
        <v>0</v>
      </c>
      <c r="N218" s="8">
        <v>0</v>
      </c>
      <c r="O218" s="8">
        <v>0</v>
      </c>
      <c r="P218" s="8">
        <v>0</v>
      </c>
      <c r="Q218" s="8">
        <v>0</v>
      </c>
    </row>
    <row r="219" spans="2:17" x14ac:dyDescent="0.25">
      <c r="C219" t="s">
        <v>881</v>
      </c>
      <c r="D219" t="s">
        <v>883</v>
      </c>
      <c r="E219" t="s">
        <v>637</v>
      </c>
      <c r="F219" t="s">
        <v>884</v>
      </c>
      <c r="G219" t="s">
        <v>882</v>
      </c>
      <c r="H219" s="143">
        <v>45292</v>
      </c>
      <c r="I219" s="143">
        <v>47118</v>
      </c>
      <c r="J219" t="s">
        <v>52</v>
      </c>
      <c r="K219" s="8">
        <v>0</v>
      </c>
      <c r="L219" s="8">
        <v>0</v>
      </c>
      <c r="M219" s="8">
        <v>0</v>
      </c>
      <c r="N219" s="8">
        <v>0</v>
      </c>
      <c r="O219" s="8">
        <v>0</v>
      </c>
      <c r="P219" s="8">
        <v>0</v>
      </c>
      <c r="Q219" s="8">
        <v>0</v>
      </c>
    </row>
    <row r="220" spans="2:17" x14ac:dyDescent="0.25">
      <c r="C220" t="s">
        <v>885</v>
      </c>
      <c r="D220" t="s">
        <v>302</v>
      </c>
      <c r="E220" t="s">
        <v>637</v>
      </c>
      <c r="F220" t="s">
        <v>887</v>
      </c>
      <c r="G220" t="s">
        <v>886</v>
      </c>
      <c r="H220" s="143">
        <v>45292</v>
      </c>
      <c r="I220" s="143">
        <v>47118</v>
      </c>
      <c r="J220" t="s">
        <v>52</v>
      </c>
      <c r="K220" s="8">
        <v>0</v>
      </c>
      <c r="L220" s="8">
        <v>0</v>
      </c>
      <c r="M220" s="8">
        <v>0</v>
      </c>
      <c r="N220" s="8">
        <v>0</v>
      </c>
      <c r="O220" s="8">
        <v>0</v>
      </c>
      <c r="P220" s="8">
        <v>0</v>
      </c>
      <c r="Q220" s="8">
        <v>0</v>
      </c>
    </row>
    <row r="221" spans="2:17" x14ac:dyDescent="0.25">
      <c r="C221" t="s">
        <v>888</v>
      </c>
      <c r="D221" t="s">
        <v>890</v>
      </c>
      <c r="E221" t="s">
        <v>637</v>
      </c>
      <c r="F221" t="s">
        <v>113</v>
      </c>
      <c r="G221" t="s">
        <v>889</v>
      </c>
      <c r="H221" s="143">
        <v>45292</v>
      </c>
      <c r="I221" s="143">
        <v>47118</v>
      </c>
      <c r="J221" t="s">
        <v>52</v>
      </c>
      <c r="K221" s="8">
        <v>0</v>
      </c>
      <c r="L221" s="8">
        <v>0</v>
      </c>
      <c r="M221" s="8">
        <v>0</v>
      </c>
      <c r="N221" s="8">
        <v>0</v>
      </c>
      <c r="O221" s="8">
        <v>0</v>
      </c>
      <c r="P221" s="8">
        <v>0</v>
      </c>
      <c r="Q221" s="8">
        <v>0</v>
      </c>
    </row>
    <row r="222" spans="2:17" x14ac:dyDescent="0.25">
      <c r="B222" t="s">
        <v>891</v>
      </c>
      <c r="C222" t="s">
        <v>891</v>
      </c>
      <c r="D222" t="s">
        <v>873</v>
      </c>
      <c r="E222" t="s">
        <v>637</v>
      </c>
      <c r="F222" t="s">
        <v>893</v>
      </c>
      <c r="G222" t="s">
        <v>892</v>
      </c>
      <c r="H222" s="143">
        <v>45292</v>
      </c>
      <c r="I222" s="143">
        <v>47118</v>
      </c>
      <c r="J222">
        <v>3600</v>
      </c>
      <c r="K222" s="8">
        <v>0</v>
      </c>
      <c r="L222" s="8">
        <v>3600</v>
      </c>
      <c r="M222" s="8">
        <v>3600</v>
      </c>
      <c r="N222" s="8">
        <v>3600</v>
      </c>
      <c r="O222" s="8">
        <v>3600</v>
      </c>
      <c r="P222" s="8">
        <v>3600</v>
      </c>
      <c r="Q222" s="8">
        <v>18000</v>
      </c>
    </row>
    <row r="223" spans="2:17" x14ac:dyDescent="0.25">
      <c r="C223" t="s">
        <v>894</v>
      </c>
      <c r="D223" t="s">
        <v>302</v>
      </c>
      <c r="E223" t="s">
        <v>637</v>
      </c>
      <c r="F223" t="s">
        <v>880</v>
      </c>
      <c r="G223" t="s">
        <v>895</v>
      </c>
      <c r="H223" s="143">
        <v>45292</v>
      </c>
      <c r="I223" s="143">
        <v>47118</v>
      </c>
      <c r="J223" t="s">
        <v>52</v>
      </c>
      <c r="K223" s="8">
        <v>0</v>
      </c>
      <c r="L223" s="8">
        <v>0</v>
      </c>
      <c r="M223" s="8">
        <v>0</v>
      </c>
      <c r="N223" s="8">
        <v>0</v>
      </c>
      <c r="O223" s="8">
        <v>0</v>
      </c>
      <c r="P223" s="8">
        <v>0</v>
      </c>
      <c r="Q223" s="8">
        <v>0</v>
      </c>
    </row>
    <row r="224" spans="2:17" x14ac:dyDescent="0.25">
      <c r="C224" t="s">
        <v>896</v>
      </c>
      <c r="D224" t="s">
        <v>176</v>
      </c>
      <c r="E224" t="s">
        <v>637</v>
      </c>
      <c r="F224" t="s">
        <v>898</v>
      </c>
      <c r="G224" t="s">
        <v>897</v>
      </c>
      <c r="H224" s="143">
        <v>45292</v>
      </c>
      <c r="I224" s="143">
        <v>47118</v>
      </c>
      <c r="J224" t="s">
        <v>52</v>
      </c>
      <c r="K224" s="8">
        <v>0</v>
      </c>
      <c r="L224" s="8">
        <v>0</v>
      </c>
      <c r="M224" s="8">
        <v>0</v>
      </c>
      <c r="N224" s="8">
        <v>0</v>
      </c>
      <c r="O224" s="8">
        <v>0</v>
      </c>
      <c r="P224" s="8">
        <v>0</v>
      </c>
      <c r="Q224" s="8">
        <v>0</v>
      </c>
    </row>
    <row r="225" spans="2:17" x14ac:dyDescent="0.25">
      <c r="C225" t="s">
        <v>899</v>
      </c>
      <c r="D225" t="s">
        <v>302</v>
      </c>
      <c r="E225" t="s">
        <v>637</v>
      </c>
      <c r="F225" t="s">
        <v>887</v>
      </c>
      <c r="G225" t="s">
        <v>900</v>
      </c>
      <c r="H225" s="143">
        <v>45292</v>
      </c>
      <c r="I225" s="143">
        <v>47118</v>
      </c>
      <c r="J225" t="s">
        <v>52</v>
      </c>
      <c r="K225" s="8">
        <v>0</v>
      </c>
      <c r="L225" s="8">
        <v>0</v>
      </c>
      <c r="M225" s="8">
        <v>0</v>
      </c>
      <c r="N225" s="8">
        <v>0</v>
      </c>
      <c r="O225" s="8">
        <v>0</v>
      </c>
      <c r="P225" s="8">
        <v>0</v>
      </c>
      <c r="Q225" s="8">
        <v>0</v>
      </c>
    </row>
    <row r="226" spans="2:17" x14ac:dyDescent="0.25">
      <c r="C226" t="s">
        <v>901</v>
      </c>
      <c r="D226" t="s">
        <v>890</v>
      </c>
      <c r="E226" t="s">
        <v>637</v>
      </c>
      <c r="F226" t="s">
        <v>113</v>
      </c>
      <c r="G226" t="s">
        <v>902</v>
      </c>
      <c r="H226" s="143">
        <v>45292</v>
      </c>
      <c r="I226" s="143">
        <v>47118</v>
      </c>
      <c r="J226" t="s">
        <v>52</v>
      </c>
      <c r="K226" s="8">
        <v>0</v>
      </c>
      <c r="L226" s="8">
        <v>0</v>
      </c>
      <c r="M226" s="8">
        <v>0</v>
      </c>
      <c r="N226" s="8">
        <v>0</v>
      </c>
      <c r="O226" s="8">
        <v>0</v>
      </c>
      <c r="P226" s="8">
        <v>0</v>
      </c>
      <c r="Q226" s="8">
        <v>0</v>
      </c>
    </row>
    <row r="227" spans="2:17" x14ac:dyDescent="0.25">
      <c r="B227" t="s">
        <v>903</v>
      </c>
      <c r="C227" t="s">
        <v>903</v>
      </c>
      <c r="D227" t="s">
        <v>873</v>
      </c>
      <c r="E227" t="s">
        <v>637</v>
      </c>
      <c r="F227" t="s">
        <v>893</v>
      </c>
      <c r="G227" t="s">
        <v>904</v>
      </c>
      <c r="H227" s="143">
        <v>45292</v>
      </c>
      <c r="I227" s="143">
        <v>47118</v>
      </c>
      <c r="J227">
        <v>3600</v>
      </c>
      <c r="K227" s="8">
        <v>0</v>
      </c>
      <c r="L227" s="8">
        <v>3600</v>
      </c>
      <c r="M227" s="8">
        <v>3600</v>
      </c>
      <c r="N227" s="8">
        <v>3600</v>
      </c>
      <c r="O227" s="8">
        <v>3600</v>
      </c>
      <c r="P227" s="8">
        <v>3600</v>
      </c>
      <c r="Q227" s="8">
        <v>18000</v>
      </c>
    </row>
    <row r="228" spans="2:17" x14ac:dyDescent="0.25">
      <c r="C228" t="s">
        <v>905</v>
      </c>
      <c r="D228" t="s">
        <v>161</v>
      </c>
      <c r="E228" t="s">
        <v>637</v>
      </c>
      <c r="F228" t="s">
        <v>906</v>
      </c>
      <c r="G228" t="s">
        <v>52</v>
      </c>
      <c r="H228" s="143">
        <v>45292</v>
      </c>
      <c r="I228" s="143">
        <v>47118</v>
      </c>
      <c r="J228" t="s">
        <v>52</v>
      </c>
      <c r="K228" s="8">
        <v>0</v>
      </c>
      <c r="L228" s="8">
        <v>0</v>
      </c>
      <c r="M228" s="8">
        <v>0</v>
      </c>
      <c r="N228" s="8">
        <v>0</v>
      </c>
      <c r="O228" s="8">
        <v>0</v>
      </c>
      <c r="P228" s="8">
        <v>0</v>
      </c>
      <c r="Q228" s="8">
        <v>0</v>
      </c>
    </row>
    <row r="229" spans="2:17" x14ac:dyDescent="0.25">
      <c r="C229" t="s">
        <v>907</v>
      </c>
      <c r="D229" t="s">
        <v>176</v>
      </c>
      <c r="E229" t="s">
        <v>637</v>
      </c>
      <c r="F229" t="s">
        <v>898</v>
      </c>
      <c r="G229" t="s">
        <v>908</v>
      </c>
      <c r="H229" s="143">
        <v>45292</v>
      </c>
      <c r="I229" s="143">
        <v>47118</v>
      </c>
      <c r="J229" t="s">
        <v>52</v>
      </c>
      <c r="K229" s="8">
        <v>0</v>
      </c>
      <c r="L229" s="8">
        <v>0</v>
      </c>
      <c r="M229" s="8">
        <v>0</v>
      </c>
      <c r="N229" s="8">
        <v>0</v>
      </c>
      <c r="O229" s="8">
        <v>0</v>
      </c>
      <c r="P229" s="8">
        <v>0</v>
      </c>
      <c r="Q229" s="8">
        <v>0</v>
      </c>
    </row>
    <row r="230" spans="2:17" x14ac:dyDescent="0.25">
      <c r="C230" t="s">
        <v>909</v>
      </c>
      <c r="D230" t="s">
        <v>302</v>
      </c>
      <c r="E230" t="s">
        <v>637</v>
      </c>
      <c r="F230" t="s">
        <v>887</v>
      </c>
      <c r="G230" t="s">
        <v>910</v>
      </c>
      <c r="H230" s="143">
        <v>45292</v>
      </c>
      <c r="I230" s="143">
        <v>47118</v>
      </c>
      <c r="J230" t="s">
        <v>52</v>
      </c>
      <c r="K230" s="8">
        <v>0</v>
      </c>
      <c r="L230" s="8">
        <v>0</v>
      </c>
      <c r="M230" s="8">
        <v>0</v>
      </c>
      <c r="N230" s="8">
        <v>0</v>
      </c>
      <c r="O230" s="8">
        <v>0</v>
      </c>
      <c r="P230" s="8">
        <v>0</v>
      </c>
      <c r="Q230" s="8">
        <v>0</v>
      </c>
    </row>
    <row r="231" spans="2:17" x14ac:dyDescent="0.25">
      <c r="C231" t="s">
        <v>911</v>
      </c>
      <c r="D231" t="s">
        <v>890</v>
      </c>
      <c r="E231" t="s">
        <v>637</v>
      </c>
      <c r="F231" t="s">
        <v>113</v>
      </c>
      <c r="G231" t="s">
        <v>912</v>
      </c>
      <c r="H231" s="143">
        <v>45292</v>
      </c>
      <c r="I231" s="143">
        <v>47118</v>
      </c>
      <c r="J231" t="s">
        <v>52</v>
      </c>
      <c r="K231" s="8">
        <v>0</v>
      </c>
      <c r="L231" s="8">
        <v>0</v>
      </c>
      <c r="M231" s="8">
        <v>0</v>
      </c>
      <c r="N231" s="8">
        <v>0</v>
      </c>
      <c r="O231" s="8">
        <v>0</v>
      </c>
      <c r="P231" s="8">
        <v>0</v>
      </c>
      <c r="Q231" s="8">
        <v>0</v>
      </c>
    </row>
    <row r="232" spans="2:17" x14ac:dyDescent="0.25">
      <c r="B232" t="s">
        <v>914</v>
      </c>
      <c r="C232" t="s">
        <v>913</v>
      </c>
      <c r="D232" t="s">
        <v>292</v>
      </c>
      <c r="E232" t="s">
        <v>637</v>
      </c>
      <c r="F232" t="s">
        <v>916</v>
      </c>
      <c r="G232" t="s">
        <v>915</v>
      </c>
      <c r="H232" s="143">
        <v>45292</v>
      </c>
      <c r="I232" s="143">
        <v>47118</v>
      </c>
      <c r="J232" t="s">
        <v>52</v>
      </c>
      <c r="K232" s="8">
        <v>0</v>
      </c>
      <c r="L232" s="8">
        <v>0</v>
      </c>
      <c r="M232" s="8">
        <v>0</v>
      </c>
      <c r="N232" s="8">
        <v>0</v>
      </c>
      <c r="O232" s="8">
        <v>0</v>
      </c>
      <c r="P232" s="8">
        <v>0</v>
      </c>
      <c r="Q232" s="8">
        <v>0</v>
      </c>
    </row>
    <row r="233" spans="2:17" x14ac:dyDescent="0.25">
      <c r="C233" t="s">
        <v>917</v>
      </c>
      <c r="D233" t="s">
        <v>14</v>
      </c>
      <c r="E233" t="s">
        <v>637</v>
      </c>
      <c r="F233" t="s">
        <v>919</v>
      </c>
      <c r="G233" t="s">
        <v>918</v>
      </c>
      <c r="H233" s="143">
        <v>45292</v>
      </c>
      <c r="I233" s="143">
        <v>47118</v>
      </c>
      <c r="J233" t="s">
        <v>52</v>
      </c>
      <c r="K233" s="8">
        <v>0</v>
      </c>
      <c r="L233" s="8">
        <v>0</v>
      </c>
      <c r="M233" s="8">
        <v>0</v>
      </c>
      <c r="N233" s="8">
        <v>0</v>
      </c>
      <c r="O233" s="8">
        <v>0</v>
      </c>
      <c r="P233" s="8">
        <v>0</v>
      </c>
      <c r="Q233" s="8">
        <v>0</v>
      </c>
    </row>
    <row r="234" spans="2:17" x14ac:dyDescent="0.25">
      <c r="C234" t="s">
        <v>914</v>
      </c>
      <c r="D234" t="s">
        <v>247</v>
      </c>
      <c r="E234" t="s">
        <v>637</v>
      </c>
      <c r="F234" t="s">
        <v>921</v>
      </c>
      <c r="G234" t="s">
        <v>920</v>
      </c>
      <c r="H234" s="143">
        <v>45292</v>
      </c>
      <c r="I234" s="143">
        <v>47118</v>
      </c>
      <c r="J234">
        <v>1100</v>
      </c>
      <c r="K234" s="8">
        <v>0</v>
      </c>
      <c r="L234" s="8">
        <v>1100</v>
      </c>
      <c r="M234" s="8">
        <v>1100</v>
      </c>
      <c r="N234" s="8">
        <v>1100</v>
      </c>
      <c r="O234" s="8">
        <v>1100</v>
      </c>
      <c r="P234" s="8">
        <v>1100</v>
      </c>
      <c r="Q234" s="8">
        <v>5500</v>
      </c>
    </row>
    <row r="235" spans="2:17" x14ac:dyDescent="0.25">
      <c r="C235" t="s">
        <v>922</v>
      </c>
      <c r="D235" t="s">
        <v>292</v>
      </c>
      <c r="E235" t="s">
        <v>637</v>
      </c>
      <c r="F235" t="s">
        <v>924</v>
      </c>
      <c r="G235" t="s">
        <v>923</v>
      </c>
      <c r="H235" s="143">
        <v>45292</v>
      </c>
      <c r="I235" s="143">
        <v>47118</v>
      </c>
      <c r="J235" t="s">
        <v>52</v>
      </c>
      <c r="K235" s="8">
        <v>0</v>
      </c>
      <c r="L235" s="8">
        <v>0</v>
      </c>
      <c r="M235" s="8">
        <v>0</v>
      </c>
      <c r="N235" s="8">
        <v>0</v>
      </c>
      <c r="O235" s="8">
        <v>0</v>
      </c>
      <c r="P235" s="8">
        <v>0</v>
      </c>
      <c r="Q235" s="8">
        <v>0</v>
      </c>
    </row>
    <row r="236" spans="2:17" x14ac:dyDescent="0.25">
      <c r="C236" t="s">
        <v>925</v>
      </c>
      <c r="D236" t="s">
        <v>292</v>
      </c>
      <c r="E236" t="s">
        <v>637</v>
      </c>
      <c r="F236" t="s">
        <v>927</v>
      </c>
      <c r="G236" t="s">
        <v>926</v>
      </c>
      <c r="H236" s="143">
        <v>45292</v>
      </c>
      <c r="I236" s="143">
        <v>47118</v>
      </c>
      <c r="J236" t="s">
        <v>52</v>
      </c>
      <c r="K236" s="8">
        <v>0</v>
      </c>
      <c r="L236" s="8">
        <v>0</v>
      </c>
      <c r="M236" s="8">
        <v>0</v>
      </c>
      <c r="N236" s="8">
        <v>0</v>
      </c>
      <c r="O236" s="8">
        <v>0</v>
      </c>
      <c r="P236" s="8">
        <v>0</v>
      </c>
      <c r="Q236" s="8">
        <v>0</v>
      </c>
    </row>
    <row r="237" spans="2:17" x14ac:dyDescent="0.25">
      <c r="B237" t="s">
        <v>928</v>
      </c>
      <c r="C237" t="s">
        <v>928</v>
      </c>
      <c r="D237" t="s">
        <v>780</v>
      </c>
      <c r="E237" t="s">
        <v>637</v>
      </c>
      <c r="F237" t="s">
        <v>930</v>
      </c>
      <c r="G237" t="s">
        <v>929</v>
      </c>
      <c r="H237" s="143">
        <v>45292</v>
      </c>
      <c r="I237" s="143">
        <v>47118</v>
      </c>
      <c r="J237">
        <v>1700</v>
      </c>
      <c r="K237" s="8">
        <v>0</v>
      </c>
      <c r="L237" s="8">
        <v>1700</v>
      </c>
      <c r="M237" s="8">
        <v>1700</v>
      </c>
      <c r="N237" s="8">
        <v>1700</v>
      </c>
      <c r="O237" s="8">
        <v>1700</v>
      </c>
      <c r="P237" s="8">
        <v>1700</v>
      </c>
      <c r="Q237" s="8">
        <v>8500</v>
      </c>
    </row>
    <row r="238" spans="2:17" x14ac:dyDescent="0.25">
      <c r="C238" t="s">
        <v>931</v>
      </c>
      <c r="D238" t="s">
        <v>466</v>
      </c>
      <c r="E238" t="s">
        <v>637</v>
      </c>
      <c r="F238" t="s">
        <v>933</v>
      </c>
      <c r="G238" t="s">
        <v>932</v>
      </c>
      <c r="H238" s="143">
        <v>45292</v>
      </c>
      <c r="I238" s="143">
        <v>47118</v>
      </c>
      <c r="J238" t="s">
        <v>52</v>
      </c>
      <c r="K238" s="8">
        <v>0</v>
      </c>
      <c r="L238" s="8">
        <v>0</v>
      </c>
      <c r="M238" s="8">
        <v>0</v>
      </c>
      <c r="N238" s="8">
        <v>0</v>
      </c>
      <c r="O238" s="8">
        <v>0</v>
      </c>
      <c r="P238" s="8">
        <v>0</v>
      </c>
      <c r="Q238" s="8">
        <v>0</v>
      </c>
    </row>
    <row r="239" spans="2:17" x14ac:dyDescent="0.25">
      <c r="C239" t="s">
        <v>934</v>
      </c>
      <c r="D239" t="s">
        <v>793</v>
      </c>
      <c r="E239" t="s">
        <v>637</v>
      </c>
      <c r="F239" t="s">
        <v>936</v>
      </c>
      <c r="G239" t="s">
        <v>935</v>
      </c>
      <c r="H239" s="143">
        <v>45292</v>
      </c>
      <c r="I239" s="143">
        <v>47118</v>
      </c>
      <c r="J239" t="s">
        <v>52</v>
      </c>
      <c r="K239" s="8">
        <v>0</v>
      </c>
      <c r="L239" s="8">
        <v>0</v>
      </c>
      <c r="M239" s="8">
        <v>0</v>
      </c>
      <c r="N239" s="8">
        <v>0</v>
      </c>
      <c r="O239" s="8">
        <v>0</v>
      </c>
      <c r="P239" s="8">
        <v>0</v>
      </c>
      <c r="Q239" s="8">
        <v>0</v>
      </c>
    </row>
    <row r="240" spans="2:17" x14ac:dyDescent="0.25">
      <c r="C240" t="s">
        <v>937</v>
      </c>
      <c r="D240" t="s">
        <v>539</v>
      </c>
      <c r="E240" t="s">
        <v>637</v>
      </c>
      <c r="F240" t="s">
        <v>939</v>
      </c>
      <c r="G240" t="s">
        <v>938</v>
      </c>
      <c r="H240" s="143">
        <v>45292</v>
      </c>
      <c r="I240" s="143">
        <v>47118</v>
      </c>
      <c r="J240" t="s">
        <v>52</v>
      </c>
      <c r="K240" s="8">
        <v>0</v>
      </c>
      <c r="L240" s="8">
        <v>0</v>
      </c>
      <c r="M240" s="8">
        <v>0</v>
      </c>
      <c r="N240" s="8">
        <v>0</v>
      </c>
      <c r="O240" s="8">
        <v>0</v>
      </c>
      <c r="P240" s="8">
        <v>0</v>
      </c>
      <c r="Q240" s="8">
        <v>0</v>
      </c>
    </row>
    <row r="241" spans="2:17" x14ac:dyDescent="0.25">
      <c r="B241" t="s">
        <v>940</v>
      </c>
      <c r="C241" t="s">
        <v>940</v>
      </c>
      <c r="D241" t="s">
        <v>537</v>
      </c>
      <c r="E241" t="s">
        <v>637</v>
      </c>
      <c r="F241" t="s">
        <v>942</v>
      </c>
      <c r="G241" t="s">
        <v>941</v>
      </c>
      <c r="H241" s="143">
        <v>45292</v>
      </c>
      <c r="I241" s="143">
        <v>47118</v>
      </c>
      <c r="J241">
        <v>1100</v>
      </c>
      <c r="K241" s="8">
        <v>0</v>
      </c>
      <c r="L241" s="8">
        <v>1100</v>
      </c>
      <c r="M241" s="8">
        <v>1100</v>
      </c>
      <c r="N241" s="8">
        <v>1100</v>
      </c>
      <c r="O241" s="8">
        <v>1100</v>
      </c>
      <c r="P241" s="8">
        <v>1100</v>
      </c>
      <c r="Q241" s="8">
        <v>5500</v>
      </c>
    </row>
    <row r="242" spans="2:17" x14ac:dyDescent="0.25">
      <c r="C242" t="s">
        <v>943</v>
      </c>
      <c r="D242" t="s">
        <v>161</v>
      </c>
      <c r="E242" t="s">
        <v>637</v>
      </c>
      <c r="F242" t="s">
        <v>945</v>
      </c>
      <c r="G242" t="s">
        <v>944</v>
      </c>
      <c r="H242" s="143">
        <v>45292</v>
      </c>
      <c r="I242" s="143">
        <v>47118</v>
      </c>
      <c r="J242" t="s">
        <v>52</v>
      </c>
      <c r="K242" s="8">
        <v>0</v>
      </c>
      <c r="L242" s="8">
        <v>0</v>
      </c>
      <c r="M242" s="8">
        <v>0</v>
      </c>
      <c r="N242" s="8">
        <v>0</v>
      </c>
      <c r="O242" s="8">
        <v>0</v>
      </c>
      <c r="P242" s="8">
        <v>0</v>
      </c>
      <c r="Q242" s="8">
        <v>0</v>
      </c>
    </row>
    <row r="243" spans="2:17" x14ac:dyDescent="0.25">
      <c r="C243" t="s">
        <v>946</v>
      </c>
      <c r="D243" t="s">
        <v>292</v>
      </c>
      <c r="E243" t="s">
        <v>637</v>
      </c>
      <c r="F243" t="s">
        <v>948</v>
      </c>
      <c r="G243" t="s">
        <v>947</v>
      </c>
      <c r="H243" s="143">
        <v>45292</v>
      </c>
      <c r="I243" s="143">
        <v>47118</v>
      </c>
      <c r="J243" t="s">
        <v>52</v>
      </c>
      <c r="K243" s="8">
        <v>0</v>
      </c>
      <c r="L243" s="8">
        <v>0</v>
      </c>
      <c r="M243" s="8">
        <v>0</v>
      </c>
      <c r="N243" s="8">
        <v>0</v>
      </c>
      <c r="O243" s="8">
        <v>0</v>
      </c>
      <c r="P243" s="8">
        <v>0</v>
      </c>
      <c r="Q243" s="8">
        <v>0</v>
      </c>
    </row>
    <row r="244" spans="2:17" x14ac:dyDescent="0.25">
      <c r="C244" t="s">
        <v>949</v>
      </c>
      <c r="D244" t="s">
        <v>292</v>
      </c>
      <c r="E244" t="s">
        <v>637</v>
      </c>
      <c r="F244" t="s">
        <v>951</v>
      </c>
      <c r="G244" t="s">
        <v>950</v>
      </c>
      <c r="H244" s="143">
        <v>45292</v>
      </c>
      <c r="I244" s="143">
        <v>47118</v>
      </c>
      <c r="J244" t="s">
        <v>52</v>
      </c>
      <c r="K244" s="8">
        <v>0</v>
      </c>
      <c r="L244" s="8">
        <v>0</v>
      </c>
      <c r="M244" s="8">
        <v>0</v>
      </c>
      <c r="N244" s="8">
        <v>0</v>
      </c>
      <c r="O244" s="8">
        <v>0</v>
      </c>
      <c r="P244" s="8">
        <v>0</v>
      </c>
      <c r="Q244" s="8">
        <v>0</v>
      </c>
    </row>
    <row r="245" spans="2:17" x14ac:dyDescent="0.25">
      <c r="C245" t="s">
        <v>952</v>
      </c>
      <c r="D245" t="s">
        <v>292</v>
      </c>
      <c r="E245" t="s">
        <v>637</v>
      </c>
      <c r="F245" t="s">
        <v>954</v>
      </c>
      <c r="G245" t="s">
        <v>953</v>
      </c>
      <c r="H245" s="143">
        <v>45292</v>
      </c>
      <c r="I245" s="143">
        <v>47118</v>
      </c>
      <c r="J245" t="s">
        <v>52</v>
      </c>
      <c r="K245" s="8">
        <v>0</v>
      </c>
      <c r="L245" s="8">
        <v>0</v>
      </c>
      <c r="M245" s="8">
        <v>0</v>
      </c>
      <c r="N245" s="8">
        <v>0</v>
      </c>
      <c r="O245" s="8">
        <v>0</v>
      </c>
      <c r="P245" s="8">
        <v>0</v>
      </c>
      <c r="Q245" s="8">
        <v>0</v>
      </c>
    </row>
    <row r="246" spans="2:17" x14ac:dyDescent="0.25">
      <c r="B246" t="s">
        <v>955</v>
      </c>
      <c r="C246" t="s">
        <v>955</v>
      </c>
      <c r="D246" t="s">
        <v>295</v>
      </c>
      <c r="E246" t="s">
        <v>637</v>
      </c>
      <c r="F246" t="s">
        <v>957</v>
      </c>
      <c r="G246" t="s">
        <v>956</v>
      </c>
      <c r="H246" s="143">
        <v>45292</v>
      </c>
      <c r="I246" s="143">
        <v>47118</v>
      </c>
      <c r="J246">
        <v>3000</v>
      </c>
      <c r="K246" s="8">
        <v>0</v>
      </c>
      <c r="L246" s="8">
        <v>3000.0000000000005</v>
      </c>
      <c r="M246" s="8">
        <v>3000</v>
      </c>
      <c r="N246" s="8">
        <v>3000</v>
      </c>
      <c r="O246" s="8">
        <v>3000</v>
      </c>
      <c r="P246" s="8">
        <v>3000.0000000000005</v>
      </c>
      <c r="Q246" s="8">
        <v>15000</v>
      </c>
    </row>
    <row r="247" spans="2:17" x14ac:dyDescent="0.25">
      <c r="C247" t="s">
        <v>958</v>
      </c>
      <c r="D247" t="s">
        <v>959</v>
      </c>
      <c r="E247" t="s">
        <v>637</v>
      </c>
      <c r="F247" t="s">
        <v>960</v>
      </c>
      <c r="G247" t="s">
        <v>52</v>
      </c>
      <c r="H247" s="143">
        <v>45292</v>
      </c>
      <c r="I247" s="143">
        <v>47118</v>
      </c>
      <c r="J247" t="s">
        <v>52</v>
      </c>
      <c r="K247" s="8">
        <v>0</v>
      </c>
      <c r="L247" s="8">
        <v>0</v>
      </c>
      <c r="M247" s="8">
        <v>0</v>
      </c>
      <c r="N247" s="8">
        <v>0</v>
      </c>
      <c r="O247" s="8">
        <v>0</v>
      </c>
      <c r="P247" s="8">
        <v>0</v>
      </c>
      <c r="Q247" s="8">
        <v>0</v>
      </c>
    </row>
    <row r="248" spans="2:17" x14ac:dyDescent="0.25">
      <c r="B248" t="s">
        <v>961</v>
      </c>
      <c r="C248" t="s">
        <v>961</v>
      </c>
      <c r="D248" t="s">
        <v>295</v>
      </c>
      <c r="E248" t="s">
        <v>637</v>
      </c>
      <c r="F248" t="s">
        <v>957</v>
      </c>
      <c r="G248" t="s">
        <v>962</v>
      </c>
      <c r="H248" s="143">
        <v>45292</v>
      </c>
      <c r="I248" s="143">
        <v>47118</v>
      </c>
      <c r="J248">
        <v>3000</v>
      </c>
      <c r="K248" s="8">
        <v>0</v>
      </c>
      <c r="L248" s="8">
        <v>3000.0000000000005</v>
      </c>
      <c r="M248" s="8">
        <v>3000</v>
      </c>
      <c r="N248" s="8">
        <v>3000</v>
      </c>
      <c r="O248" s="8">
        <v>3000</v>
      </c>
      <c r="P248" s="8">
        <v>3000.0000000000005</v>
      </c>
      <c r="Q248" s="8">
        <v>15000</v>
      </c>
    </row>
    <row r="249" spans="2:17" x14ac:dyDescent="0.25">
      <c r="C249" t="s">
        <v>963</v>
      </c>
      <c r="D249" t="s">
        <v>176</v>
      </c>
      <c r="E249" t="s">
        <v>637</v>
      </c>
      <c r="F249" t="s">
        <v>965</v>
      </c>
      <c r="G249" t="s">
        <v>964</v>
      </c>
      <c r="H249" s="143">
        <v>45292</v>
      </c>
      <c r="I249" s="143">
        <v>47118</v>
      </c>
      <c r="J249" t="s">
        <v>52</v>
      </c>
      <c r="K249" s="8">
        <v>0</v>
      </c>
      <c r="L249" s="8">
        <v>0</v>
      </c>
      <c r="M249" s="8">
        <v>0</v>
      </c>
      <c r="N249" s="8">
        <v>0</v>
      </c>
      <c r="O249" s="8">
        <v>0</v>
      </c>
      <c r="P249" s="8">
        <v>0</v>
      </c>
      <c r="Q249" s="8">
        <v>0</v>
      </c>
    </row>
    <row r="250" spans="2:17" x14ac:dyDescent="0.25">
      <c r="C250" t="s">
        <v>966</v>
      </c>
      <c r="D250" t="s">
        <v>959</v>
      </c>
      <c r="E250" t="s">
        <v>637</v>
      </c>
      <c r="F250" t="s">
        <v>960</v>
      </c>
      <c r="G250" t="s">
        <v>52</v>
      </c>
      <c r="H250" s="143">
        <v>45292</v>
      </c>
      <c r="I250" s="143">
        <v>47118</v>
      </c>
      <c r="J250" t="s">
        <v>52</v>
      </c>
      <c r="K250" s="8">
        <v>0</v>
      </c>
      <c r="L250" s="8">
        <v>0</v>
      </c>
      <c r="M250" s="8">
        <v>0</v>
      </c>
      <c r="N250" s="8">
        <v>0</v>
      </c>
      <c r="O250" s="8">
        <v>0</v>
      </c>
      <c r="P250" s="8">
        <v>0</v>
      </c>
      <c r="Q250" s="8">
        <v>0</v>
      </c>
    </row>
    <row r="251" spans="2:17" x14ac:dyDescent="0.25">
      <c r="B251" t="s">
        <v>967</v>
      </c>
      <c r="C251" t="s">
        <v>967</v>
      </c>
      <c r="D251" t="s">
        <v>537</v>
      </c>
      <c r="E251" t="s">
        <v>637</v>
      </c>
      <c r="F251" t="s">
        <v>969</v>
      </c>
      <c r="G251" t="s">
        <v>968</v>
      </c>
      <c r="H251" s="143">
        <v>45292</v>
      </c>
      <c r="I251" s="143">
        <v>47118</v>
      </c>
      <c r="J251">
        <v>1100</v>
      </c>
      <c r="K251" s="8">
        <v>0</v>
      </c>
      <c r="L251" s="8">
        <v>1100</v>
      </c>
      <c r="M251" s="8">
        <v>1100</v>
      </c>
      <c r="N251" s="8">
        <v>1100</v>
      </c>
      <c r="O251" s="8">
        <v>1100</v>
      </c>
      <c r="P251" s="8">
        <v>1100</v>
      </c>
      <c r="Q251" s="8">
        <v>5500</v>
      </c>
    </row>
    <row r="252" spans="2:17" x14ac:dyDescent="0.25">
      <c r="C252" t="s">
        <v>970</v>
      </c>
      <c r="D252" t="s">
        <v>292</v>
      </c>
      <c r="E252" t="s">
        <v>637</v>
      </c>
      <c r="F252" t="s">
        <v>972</v>
      </c>
      <c r="G252" t="s">
        <v>971</v>
      </c>
      <c r="H252" s="143">
        <v>45292</v>
      </c>
      <c r="I252" s="143">
        <v>47118</v>
      </c>
      <c r="J252" t="s">
        <v>52</v>
      </c>
      <c r="K252" s="8">
        <v>0</v>
      </c>
      <c r="L252" s="8">
        <v>0</v>
      </c>
      <c r="M252" s="8">
        <v>0</v>
      </c>
      <c r="N252" s="8">
        <v>0</v>
      </c>
      <c r="O252" s="8">
        <v>0</v>
      </c>
      <c r="P252" s="8">
        <v>0</v>
      </c>
      <c r="Q252" s="8">
        <v>0</v>
      </c>
    </row>
    <row r="253" spans="2:17" x14ac:dyDescent="0.25">
      <c r="C253" t="s">
        <v>973</v>
      </c>
      <c r="D253" t="s">
        <v>292</v>
      </c>
      <c r="E253" t="s">
        <v>637</v>
      </c>
      <c r="F253" t="s">
        <v>954</v>
      </c>
      <c r="G253" t="s">
        <v>974</v>
      </c>
      <c r="H253" s="143">
        <v>45292</v>
      </c>
      <c r="I253" s="143">
        <v>47118</v>
      </c>
      <c r="J253" t="s">
        <v>52</v>
      </c>
      <c r="K253" s="8">
        <v>0</v>
      </c>
      <c r="L253" s="8">
        <v>0</v>
      </c>
      <c r="M253" s="8">
        <v>0</v>
      </c>
      <c r="N253" s="8">
        <v>0</v>
      </c>
      <c r="O253" s="8">
        <v>0</v>
      </c>
      <c r="P253" s="8">
        <v>0</v>
      </c>
      <c r="Q253" s="8">
        <v>0</v>
      </c>
    </row>
    <row r="254" spans="2:17" x14ac:dyDescent="0.25">
      <c r="C254" t="s">
        <v>975</v>
      </c>
      <c r="D254" t="s">
        <v>292</v>
      </c>
      <c r="E254" t="s">
        <v>637</v>
      </c>
      <c r="F254" t="s">
        <v>977</v>
      </c>
      <c r="G254" t="s">
        <v>976</v>
      </c>
      <c r="H254" s="143">
        <v>45292</v>
      </c>
      <c r="I254" s="143">
        <v>47118</v>
      </c>
      <c r="J254" t="s">
        <v>52</v>
      </c>
      <c r="K254" s="8">
        <v>0</v>
      </c>
      <c r="L254" s="8">
        <v>0</v>
      </c>
      <c r="M254" s="8">
        <v>0</v>
      </c>
      <c r="N254" s="8">
        <v>0</v>
      </c>
      <c r="O254" s="8">
        <v>0</v>
      </c>
      <c r="P254" s="8">
        <v>0</v>
      </c>
      <c r="Q254" s="8">
        <v>0</v>
      </c>
    </row>
    <row r="255" spans="2:17" x14ac:dyDescent="0.25">
      <c r="C255" t="s">
        <v>978</v>
      </c>
      <c r="D255" t="s">
        <v>161</v>
      </c>
      <c r="E255" t="s">
        <v>637</v>
      </c>
      <c r="F255" t="s">
        <v>945</v>
      </c>
      <c r="G255" t="s">
        <v>979</v>
      </c>
      <c r="H255" s="143">
        <v>45292</v>
      </c>
      <c r="I255" s="143">
        <v>47118</v>
      </c>
      <c r="J255" t="s">
        <v>52</v>
      </c>
      <c r="K255" s="8">
        <v>0</v>
      </c>
      <c r="L255" s="8">
        <v>0</v>
      </c>
      <c r="M255" s="8">
        <v>0</v>
      </c>
      <c r="N255" s="8">
        <v>0</v>
      </c>
      <c r="O255" s="8">
        <v>0</v>
      </c>
      <c r="P255" s="8">
        <v>0</v>
      </c>
      <c r="Q255" s="8">
        <v>0</v>
      </c>
    </row>
    <row r="256" spans="2:17" x14ac:dyDescent="0.25">
      <c r="C256" t="s">
        <v>980</v>
      </c>
      <c r="D256" t="s">
        <v>982</v>
      </c>
      <c r="E256" t="s">
        <v>637</v>
      </c>
      <c r="F256" t="s">
        <v>983</v>
      </c>
      <c r="G256" t="s">
        <v>981</v>
      </c>
      <c r="H256" s="143">
        <v>45292</v>
      </c>
      <c r="I256" s="143">
        <v>47118</v>
      </c>
      <c r="J256" t="s">
        <v>52</v>
      </c>
      <c r="K256" s="8">
        <v>0</v>
      </c>
      <c r="L256" s="8">
        <v>0</v>
      </c>
      <c r="M256" s="8">
        <v>0</v>
      </c>
      <c r="N256" s="8">
        <v>0</v>
      </c>
      <c r="O256" s="8">
        <v>0</v>
      </c>
      <c r="P256" s="8">
        <v>0</v>
      </c>
      <c r="Q256" s="8">
        <v>0</v>
      </c>
    </row>
    <row r="257" spans="2:17" x14ac:dyDescent="0.25">
      <c r="C257" t="s">
        <v>984</v>
      </c>
      <c r="D257" t="s">
        <v>177</v>
      </c>
      <c r="E257" t="s">
        <v>637</v>
      </c>
      <c r="F257" t="s">
        <v>986</v>
      </c>
      <c r="G257" t="s">
        <v>985</v>
      </c>
      <c r="H257" s="143">
        <v>45292</v>
      </c>
      <c r="I257" s="143">
        <v>47118</v>
      </c>
      <c r="J257" t="s">
        <v>52</v>
      </c>
      <c r="K257" s="8">
        <v>0</v>
      </c>
      <c r="L257" s="8">
        <v>0</v>
      </c>
      <c r="M257" s="8">
        <v>0</v>
      </c>
      <c r="N257" s="8">
        <v>0</v>
      </c>
      <c r="O257" s="8">
        <v>0</v>
      </c>
      <c r="P257" s="8">
        <v>0</v>
      </c>
      <c r="Q257" s="8">
        <v>0</v>
      </c>
    </row>
    <row r="258" spans="2:17" x14ac:dyDescent="0.25">
      <c r="B258" t="s">
        <v>988</v>
      </c>
      <c r="C258" t="s">
        <v>987</v>
      </c>
      <c r="D258" t="s">
        <v>292</v>
      </c>
      <c r="E258" t="s">
        <v>637</v>
      </c>
      <c r="F258" t="s">
        <v>954</v>
      </c>
      <c r="G258" t="s">
        <v>989</v>
      </c>
      <c r="H258" s="143">
        <v>45292</v>
      </c>
      <c r="I258" s="143">
        <v>47118</v>
      </c>
      <c r="J258" t="s">
        <v>52</v>
      </c>
      <c r="K258" s="8">
        <v>0</v>
      </c>
      <c r="L258" s="8">
        <v>0</v>
      </c>
      <c r="M258" s="8">
        <v>0</v>
      </c>
      <c r="N258" s="8">
        <v>0</v>
      </c>
      <c r="O258" s="8">
        <v>0</v>
      </c>
      <c r="P258" s="8">
        <v>0</v>
      </c>
      <c r="Q258" s="8">
        <v>0</v>
      </c>
    </row>
    <row r="259" spans="2:17" x14ac:dyDescent="0.25">
      <c r="C259" t="s">
        <v>990</v>
      </c>
      <c r="D259" t="s">
        <v>292</v>
      </c>
      <c r="E259" t="s">
        <v>637</v>
      </c>
      <c r="F259" t="s">
        <v>977</v>
      </c>
      <c r="G259" t="s">
        <v>991</v>
      </c>
      <c r="H259" s="143">
        <v>45292</v>
      </c>
      <c r="I259" s="143">
        <v>47118</v>
      </c>
      <c r="J259" t="s">
        <v>52</v>
      </c>
      <c r="K259" s="8">
        <v>0</v>
      </c>
      <c r="L259" s="8">
        <v>0</v>
      </c>
      <c r="M259" s="8">
        <v>0</v>
      </c>
      <c r="N259" s="8">
        <v>0</v>
      </c>
      <c r="O259" s="8">
        <v>0</v>
      </c>
      <c r="P259" s="8">
        <v>0</v>
      </c>
      <c r="Q259" s="8">
        <v>0</v>
      </c>
    </row>
    <row r="260" spans="2:17" x14ac:dyDescent="0.25">
      <c r="C260" t="s">
        <v>992</v>
      </c>
      <c r="D260" t="s">
        <v>161</v>
      </c>
      <c r="E260" t="s">
        <v>637</v>
      </c>
      <c r="F260" t="s">
        <v>945</v>
      </c>
      <c r="G260" t="s">
        <v>993</v>
      </c>
      <c r="H260" s="143">
        <v>45292</v>
      </c>
      <c r="I260" s="143">
        <v>47118</v>
      </c>
      <c r="J260" t="s">
        <v>52</v>
      </c>
      <c r="K260" s="8">
        <v>0</v>
      </c>
      <c r="L260" s="8">
        <v>0</v>
      </c>
      <c r="M260" s="8">
        <v>0</v>
      </c>
      <c r="N260" s="8">
        <v>0</v>
      </c>
      <c r="O260" s="8">
        <v>0</v>
      </c>
      <c r="P260" s="8">
        <v>0</v>
      </c>
      <c r="Q260" s="8">
        <v>0</v>
      </c>
    </row>
    <row r="261" spans="2:17" x14ac:dyDescent="0.25">
      <c r="C261" t="s">
        <v>994</v>
      </c>
      <c r="D261" t="s">
        <v>982</v>
      </c>
      <c r="E261" t="s">
        <v>637</v>
      </c>
      <c r="F261" t="s">
        <v>983</v>
      </c>
      <c r="G261" t="s">
        <v>995</v>
      </c>
      <c r="H261" s="143">
        <v>45292</v>
      </c>
      <c r="I261" s="143">
        <v>47118</v>
      </c>
      <c r="J261" t="s">
        <v>52</v>
      </c>
      <c r="K261" s="8">
        <v>0</v>
      </c>
      <c r="L261" s="8">
        <v>0</v>
      </c>
      <c r="M261" s="8">
        <v>0</v>
      </c>
      <c r="N261" s="8">
        <v>0</v>
      </c>
      <c r="O261" s="8">
        <v>0</v>
      </c>
      <c r="P261" s="8">
        <v>0</v>
      </c>
      <c r="Q261" s="8">
        <v>0</v>
      </c>
    </row>
    <row r="262" spans="2:17" x14ac:dyDescent="0.25">
      <c r="C262" t="s">
        <v>996</v>
      </c>
      <c r="D262" t="s">
        <v>177</v>
      </c>
      <c r="E262" t="s">
        <v>637</v>
      </c>
      <c r="F262" t="s">
        <v>986</v>
      </c>
      <c r="G262" t="s">
        <v>997</v>
      </c>
      <c r="H262" s="143">
        <v>45292</v>
      </c>
      <c r="I262" s="143">
        <v>47118</v>
      </c>
      <c r="J262" t="s">
        <v>52</v>
      </c>
      <c r="K262" s="8">
        <v>0</v>
      </c>
      <c r="L262" s="8">
        <v>0</v>
      </c>
      <c r="M262" s="8">
        <v>0</v>
      </c>
      <c r="N262" s="8">
        <v>0</v>
      </c>
      <c r="O262" s="8">
        <v>0</v>
      </c>
      <c r="P262" s="8">
        <v>0</v>
      </c>
      <c r="Q262" s="8">
        <v>0</v>
      </c>
    </row>
    <row r="263" spans="2:17" x14ac:dyDescent="0.25">
      <c r="C263" t="s">
        <v>988</v>
      </c>
      <c r="D263" t="s">
        <v>537</v>
      </c>
      <c r="E263" t="s">
        <v>637</v>
      </c>
      <c r="F263" t="s">
        <v>942</v>
      </c>
      <c r="G263" t="s">
        <v>998</v>
      </c>
      <c r="H263" s="143">
        <v>45292</v>
      </c>
      <c r="I263" s="143">
        <v>47118</v>
      </c>
      <c r="J263">
        <v>1100</v>
      </c>
      <c r="K263" s="8">
        <v>0</v>
      </c>
      <c r="L263" s="8">
        <v>1100</v>
      </c>
      <c r="M263" s="8">
        <v>1100</v>
      </c>
      <c r="N263" s="8">
        <v>1100</v>
      </c>
      <c r="O263" s="8">
        <v>1100</v>
      </c>
      <c r="P263" s="8">
        <v>1100</v>
      </c>
      <c r="Q263" s="8">
        <v>5500</v>
      </c>
    </row>
    <row r="264" spans="2:17" x14ac:dyDescent="0.25">
      <c r="C264" t="s">
        <v>999</v>
      </c>
      <c r="D264" t="s">
        <v>292</v>
      </c>
      <c r="E264" t="s">
        <v>637</v>
      </c>
      <c r="F264" t="s">
        <v>972</v>
      </c>
      <c r="G264" t="s">
        <v>1000</v>
      </c>
      <c r="H264" s="143">
        <v>45292</v>
      </c>
      <c r="I264" s="143">
        <v>47118</v>
      </c>
      <c r="J264" t="s">
        <v>52</v>
      </c>
      <c r="K264" s="8">
        <v>0</v>
      </c>
      <c r="L264" s="8">
        <v>0</v>
      </c>
      <c r="M264" s="8">
        <v>0</v>
      </c>
      <c r="N264" s="8">
        <v>0</v>
      </c>
      <c r="O264" s="8">
        <v>0</v>
      </c>
      <c r="P264" s="8">
        <v>0</v>
      </c>
      <c r="Q264" s="8">
        <v>0</v>
      </c>
    </row>
    <row r="265" spans="2:17" x14ac:dyDescent="0.25">
      <c r="C265" t="s">
        <v>1001</v>
      </c>
      <c r="D265" t="s">
        <v>292</v>
      </c>
      <c r="E265" t="s">
        <v>637</v>
      </c>
      <c r="F265" t="s">
        <v>1003</v>
      </c>
      <c r="G265" t="s">
        <v>1002</v>
      </c>
      <c r="H265" s="143">
        <v>45292</v>
      </c>
      <c r="I265" s="143">
        <v>47118</v>
      </c>
      <c r="J265" t="s">
        <v>52</v>
      </c>
      <c r="K265" s="8">
        <v>0</v>
      </c>
      <c r="L265" s="8">
        <v>0</v>
      </c>
      <c r="M265" s="8">
        <v>0</v>
      </c>
      <c r="N265" s="8">
        <v>0</v>
      </c>
      <c r="O265" s="8">
        <v>0</v>
      </c>
      <c r="P265" s="8">
        <v>0</v>
      </c>
      <c r="Q265" s="8">
        <v>0</v>
      </c>
    </row>
    <row r="266" spans="2:17" x14ac:dyDescent="0.25">
      <c r="B266" t="s">
        <v>1005</v>
      </c>
      <c r="C266" t="s">
        <v>1004</v>
      </c>
      <c r="D266" t="s">
        <v>292</v>
      </c>
      <c r="E266" t="s">
        <v>637</v>
      </c>
      <c r="F266" t="s">
        <v>1007</v>
      </c>
      <c r="G266" t="s">
        <v>1006</v>
      </c>
      <c r="H266" s="143">
        <v>45292</v>
      </c>
      <c r="I266" s="143">
        <v>47118</v>
      </c>
      <c r="J266" t="s">
        <v>52</v>
      </c>
      <c r="K266" s="8">
        <v>0</v>
      </c>
      <c r="L266" s="8">
        <v>0</v>
      </c>
      <c r="M266" s="8">
        <v>0</v>
      </c>
      <c r="N266" s="8">
        <v>0</v>
      </c>
      <c r="O266" s="8">
        <v>0</v>
      </c>
      <c r="P266" s="8">
        <v>0</v>
      </c>
      <c r="Q266" s="8">
        <v>0</v>
      </c>
    </row>
    <row r="267" spans="2:17" x14ac:dyDescent="0.25">
      <c r="C267" t="s">
        <v>1008</v>
      </c>
      <c r="D267" t="s">
        <v>292</v>
      </c>
      <c r="E267" t="s">
        <v>637</v>
      </c>
      <c r="F267" t="s">
        <v>1010</v>
      </c>
      <c r="G267" t="s">
        <v>1009</v>
      </c>
      <c r="H267" s="143">
        <v>45292</v>
      </c>
      <c r="I267" s="143">
        <v>47118</v>
      </c>
      <c r="J267" t="s">
        <v>52</v>
      </c>
      <c r="K267" s="8">
        <v>0</v>
      </c>
      <c r="L267" s="8">
        <v>0</v>
      </c>
      <c r="M267" s="8">
        <v>0</v>
      </c>
      <c r="N267" s="8">
        <v>0</v>
      </c>
      <c r="O267" s="8">
        <v>0</v>
      </c>
      <c r="P267" s="8">
        <v>0</v>
      </c>
      <c r="Q267" s="8">
        <v>0</v>
      </c>
    </row>
    <row r="268" spans="2:17" x14ac:dyDescent="0.25">
      <c r="C268" t="s">
        <v>1005</v>
      </c>
      <c r="D268" t="s">
        <v>247</v>
      </c>
      <c r="E268" t="s">
        <v>637</v>
      </c>
      <c r="F268" t="s">
        <v>1012</v>
      </c>
      <c r="G268" t="s">
        <v>1011</v>
      </c>
      <c r="H268" s="143">
        <v>45292</v>
      </c>
      <c r="I268" s="143">
        <v>47118</v>
      </c>
      <c r="J268">
        <v>1100</v>
      </c>
      <c r="K268" s="8">
        <v>0</v>
      </c>
      <c r="L268" s="8">
        <v>1100</v>
      </c>
      <c r="M268" s="8">
        <v>1100</v>
      </c>
      <c r="N268" s="8">
        <v>1100</v>
      </c>
      <c r="O268" s="8">
        <v>1100</v>
      </c>
      <c r="P268" s="8">
        <v>1100</v>
      </c>
      <c r="Q268" s="8">
        <v>5500</v>
      </c>
    </row>
    <row r="269" spans="2:17" x14ac:dyDescent="0.25">
      <c r="B269" t="s">
        <v>1013</v>
      </c>
      <c r="C269" t="s">
        <v>1013</v>
      </c>
      <c r="D269" t="s">
        <v>247</v>
      </c>
      <c r="E269" t="s">
        <v>637</v>
      </c>
      <c r="F269" t="s">
        <v>1012</v>
      </c>
      <c r="G269" t="s">
        <v>1014</v>
      </c>
      <c r="H269" s="143">
        <v>45292</v>
      </c>
      <c r="I269" s="143">
        <v>47118</v>
      </c>
      <c r="J269">
        <v>1100</v>
      </c>
      <c r="K269" s="8">
        <v>0</v>
      </c>
      <c r="L269" s="8">
        <v>1100</v>
      </c>
      <c r="M269" s="8">
        <v>1100</v>
      </c>
      <c r="N269" s="8">
        <v>1100</v>
      </c>
      <c r="O269" s="8">
        <v>1100</v>
      </c>
      <c r="P269" s="8">
        <v>1100</v>
      </c>
      <c r="Q269" s="8">
        <v>5500</v>
      </c>
    </row>
    <row r="270" spans="2:17" x14ac:dyDescent="0.25">
      <c r="C270" t="s">
        <v>1015</v>
      </c>
      <c r="D270" t="s">
        <v>292</v>
      </c>
      <c r="E270" t="s">
        <v>637</v>
      </c>
      <c r="F270" t="s">
        <v>1017</v>
      </c>
      <c r="G270" t="s">
        <v>1016</v>
      </c>
      <c r="H270" s="143">
        <v>45292</v>
      </c>
      <c r="I270" s="143">
        <v>47118</v>
      </c>
      <c r="J270" t="s">
        <v>52</v>
      </c>
      <c r="K270" s="8">
        <v>0</v>
      </c>
      <c r="L270" s="8">
        <v>0</v>
      </c>
      <c r="M270" s="8">
        <v>0</v>
      </c>
      <c r="N270" s="8">
        <v>0</v>
      </c>
      <c r="O270" s="8">
        <v>0</v>
      </c>
      <c r="P270" s="8">
        <v>0</v>
      </c>
      <c r="Q270" s="8">
        <v>0</v>
      </c>
    </row>
    <row r="271" spans="2:17" x14ac:dyDescent="0.25">
      <c r="B271" t="s">
        <v>1018</v>
      </c>
      <c r="C271" t="s">
        <v>1018</v>
      </c>
      <c r="D271" t="s">
        <v>537</v>
      </c>
      <c r="E271" t="s">
        <v>637</v>
      </c>
      <c r="F271" t="s">
        <v>969</v>
      </c>
      <c r="G271" t="s">
        <v>1019</v>
      </c>
      <c r="H271" s="143">
        <v>45292</v>
      </c>
      <c r="I271" s="143">
        <v>47118</v>
      </c>
      <c r="J271">
        <v>1100</v>
      </c>
      <c r="K271" s="8">
        <v>0</v>
      </c>
      <c r="L271" s="8">
        <v>1100</v>
      </c>
      <c r="M271" s="8">
        <v>1100</v>
      </c>
      <c r="N271" s="8">
        <v>1100</v>
      </c>
      <c r="O271" s="8">
        <v>1100</v>
      </c>
      <c r="P271" s="8">
        <v>1100</v>
      </c>
      <c r="Q271" s="8">
        <v>5500</v>
      </c>
    </row>
    <row r="272" spans="2:17" x14ac:dyDescent="0.25">
      <c r="C272" t="s">
        <v>1020</v>
      </c>
      <c r="D272" t="s">
        <v>292</v>
      </c>
      <c r="E272" t="s">
        <v>637</v>
      </c>
      <c r="F272" t="s">
        <v>977</v>
      </c>
      <c r="G272" t="s">
        <v>1021</v>
      </c>
      <c r="H272" s="143">
        <v>45292</v>
      </c>
      <c r="I272" s="143">
        <v>47118</v>
      </c>
      <c r="J272" t="s">
        <v>52</v>
      </c>
      <c r="K272" s="8">
        <v>0</v>
      </c>
      <c r="L272" s="8">
        <v>0</v>
      </c>
      <c r="M272" s="8">
        <v>0</v>
      </c>
      <c r="N272" s="8">
        <v>0</v>
      </c>
      <c r="O272" s="8">
        <v>0</v>
      </c>
      <c r="P272" s="8">
        <v>0</v>
      </c>
      <c r="Q272" s="8">
        <v>0</v>
      </c>
    </row>
    <row r="273" spans="2:17" x14ac:dyDescent="0.25">
      <c r="C273" t="s">
        <v>1022</v>
      </c>
      <c r="D273" t="s">
        <v>292</v>
      </c>
      <c r="E273" t="s">
        <v>637</v>
      </c>
      <c r="F273" t="s">
        <v>972</v>
      </c>
      <c r="G273" t="s">
        <v>1023</v>
      </c>
      <c r="H273" s="143">
        <v>45292</v>
      </c>
      <c r="I273" s="143">
        <v>47118</v>
      </c>
      <c r="J273" t="s">
        <v>52</v>
      </c>
      <c r="K273" s="8">
        <v>0</v>
      </c>
      <c r="L273" s="8">
        <v>0</v>
      </c>
      <c r="M273" s="8">
        <v>0</v>
      </c>
      <c r="N273" s="8">
        <v>0</v>
      </c>
      <c r="O273" s="8">
        <v>0</v>
      </c>
      <c r="P273" s="8">
        <v>0</v>
      </c>
      <c r="Q273" s="8">
        <v>0</v>
      </c>
    </row>
    <row r="274" spans="2:17" x14ac:dyDescent="0.25">
      <c r="C274" t="s">
        <v>1024</v>
      </c>
      <c r="D274" t="s">
        <v>292</v>
      </c>
      <c r="E274" t="s">
        <v>637</v>
      </c>
      <c r="F274" t="s">
        <v>954</v>
      </c>
      <c r="G274" t="s">
        <v>1025</v>
      </c>
      <c r="H274" s="143">
        <v>45292</v>
      </c>
      <c r="I274" s="143">
        <v>47118</v>
      </c>
      <c r="J274" t="s">
        <v>52</v>
      </c>
      <c r="K274" s="8">
        <v>0</v>
      </c>
      <c r="L274" s="8">
        <v>0</v>
      </c>
      <c r="M274" s="8">
        <v>0</v>
      </c>
      <c r="N274" s="8">
        <v>0</v>
      </c>
      <c r="O274" s="8">
        <v>0</v>
      </c>
      <c r="P274" s="8">
        <v>0</v>
      </c>
      <c r="Q274" s="8">
        <v>0</v>
      </c>
    </row>
    <row r="275" spans="2:17" x14ac:dyDescent="0.25">
      <c r="C275" t="s">
        <v>1026</v>
      </c>
      <c r="D275" t="s">
        <v>161</v>
      </c>
      <c r="E275" t="s">
        <v>637</v>
      </c>
      <c r="F275" t="s">
        <v>945</v>
      </c>
      <c r="G275" t="s">
        <v>1027</v>
      </c>
      <c r="H275" s="143">
        <v>45292</v>
      </c>
      <c r="I275" s="143">
        <v>47118</v>
      </c>
      <c r="J275" t="s">
        <v>52</v>
      </c>
      <c r="K275" s="8">
        <v>0</v>
      </c>
      <c r="L275" s="8">
        <v>0</v>
      </c>
      <c r="M275" s="8">
        <v>0</v>
      </c>
      <c r="N275" s="8">
        <v>0</v>
      </c>
      <c r="O275" s="8">
        <v>0</v>
      </c>
      <c r="P275" s="8">
        <v>0</v>
      </c>
      <c r="Q275" s="8">
        <v>0</v>
      </c>
    </row>
    <row r="276" spans="2:17" x14ac:dyDescent="0.25">
      <c r="B276" t="s">
        <v>1028</v>
      </c>
      <c r="C276" t="s">
        <v>1028</v>
      </c>
      <c r="D276" t="s">
        <v>537</v>
      </c>
      <c r="E276" t="s">
        <v>637</v>
      </c>
      <c r="F276" t="s">
        <v>942</v>
      </c>
      <c r="G276" t="s">
        <v>1029</v>
      </c>
      <c r="H276" s="143">
        <v>45292</v>
      </c>
      <c r="I276" s="143">
        <v>47118</v>
      </c>
      <c r="J276">
        <v>1100</v>
      </c>
      <c r="K276" s="8">
        <v>0</v>
      </c>
      <c r="L276" s="8">
        <v>1100</v>
      </c>
      <c r="M276" s="8">
        <v>1100</v>
      </c>
      <c r="N276" s="8">
        <v>1100</v>
      </c>
      <c r="O276" s="8">
        <v>1100</v>
      </c>
      <c r="P276" s="8">
        <v>1100</v>
      </c>
      <c r="Q276" s="8">
        <v>5500</v>
      </c>
    </row>
    <row r="277" spans="2:17" x14ac:dyDescent="0.25">
      <c r="C277" t="s">
        <v>1030</v>
      </c>
      <c r="D277" t="s">
        <v>292</v>
      </c>
      <c r="E277" t="s">
        <v>637</v>
      </c>
      <c r="F277" t="s">
        <v>954</v>
      </c>
      <c r="G277" t="s">
        <v>1031</v>
      </c>
      <c r="H277" s="143">
        <v>45292</v>
      </c>
      <c r="I277" s="143">
        <v>47118</v>
      </c>
      <c r="J277" t="s">
        <v>52</v>
      </c>
      <c r="K277" s="8">
        <v>0</v>
      </c>
      <c r="L277" s="8">
        <v>0</v>
      </c>
      <c r="M277" s="8">
        <v>0</v>
      </c>
      <c r="N277" s="8">
        <v>0</v>
      </c>
      <c r="O277" s="8">
        <v>0</v>
      </c>
      <c r="P277" s="8">
        <v>0</v>
      </c>
      <c r="Q277" s="8">
        <v>0</v>
      </c>
    </row>
    <row r="278" spans="2:17" x14ac:dyDescent="0.25">
      <c r="C278" t="s">
        <v>1032</v>
      </c>
      <c r="D278" t="s">
        <v>292</v>
      </c>
      <c r="E278" t="s">
        <v>637</v>
      </c>
      <c r="F278" t="s">
        <v>1034</v>
      </c>
      <c r="G278" t="s">
        <v>1033</v>
      </c>
      <c r="H278" s="143">
        <v>45292</v>
      </c>
      <c r="I278" s="143">
        <v>47118</v>
      </c>
      <c r="J278" t="s">
        <v>52</v>
      </c>
      <c r="K278" s="8">
        <v>0</v>
      </c>
      <c r="L278" s="8">
        <v>0</v>
      </c>
      <c r="M278" s="8">
        <v>0</v>
      </c>
      <c r="N278" s="8">
        <v>0</v>
      </c>
      <c r="O278" s="8">
        <v>0</v>
      </c>
      <c r="P278" s="8">
        <v>0</v>
      </c>
      <c r="Q278" s="8">
        <v>0</v>
      </c>
    </row>
    <row r="279" spans="2:17" x14ac:dyDescent="0.25">
      <c r="C279" t="s">
        <v>1035</v>
      </c>
      <c r="D279" t="s">
        <v>292</v>
      </c>
      <c r="E279" t="s">
        <v>637</v>
      </c>
      <c r="F279" t="s">
        <v>1010</v>
      </c>
      <c r="G279" t="s">
        <v>1036</v>
      </c>
      <c r="H279" s="143">
        <v>45292</v>
      </c>
      <c r="I279" s="143">
        <v>47118</v>
      </c>
      <c r="J279" t="s">
        <v>52</v>
      </c>
      <c r="K279" s="8">
        <v>0</v>
      </c>
      <c r="L279" s="8">
        <v>0</v>
      </c>
      <c r="M279" s="8">
        <v>0</v>
      </c>
      <c r="N279" s="8">
        <v>0</v>
      </c>
      <c r="O279" s="8">
        <v>0</v>
      </c>
      <c r="P279" s="8">
        <v>0</v>
      </c>
      <c r="Q279" s="8">
        <v>0</v>
      </c>
    </row>
    <row r="280" spans="2:17" x14ac:dyDescent="0.25">
      <c r="C280" t="s">
        <v>1037</v>
      </c>
      <c r="D280" t="s">
        <v>1039</v>
      </c>
      <c r="E280" t="s">
        <v>637</v>
      </c>
      <c r="F280" t="s">
        <v>1040</v>
      </c>
      <c r="G280" t="s">
        <v>1038</v>
      </c>
      <c r="H280" s="143">
        <v>45292</v>
      </c>
      <c r="I280" s="143">
        <v>47118</v>
      </c>
      <c r="J280" t="s">
        <v>52</v>
      </c>
      <c r="K280" s="8">
        <v>0</v>
      </c>
      <c r="L280" s="8">
        <v>0</v>
      </c>
      <c r="M280" s="8">
        <v>0</v>
      </c>
      <c r="N280" s="8">
        <v>0</v>
      </c>
      <c r="O280" s="8">
        <v>0</v>
      </c>
      <c r="P280" s="8">
        <v>0</v>
      </c>
      <c r="Q280" s="8">
        <v>0</v>
      </c>
    </row>
    <row r="281" spans="2:17" x14ac:dyDescent="0.25">
      <c r="C281" t="s">
        <v>1041</v>
      </c>
      <c r="D281" t="s">
        <v>177</v>
      </c>
      <c r="E281" t="s">
        <v>637</v>
      </c>
      <c r="F281" t="s">
        <v>1043</v>
      </c>
      <c r="G281" t="s">
        <v>1042</v>
      </c>
      <c r="H281" s="143">
        <v>45292</v>
      </c>
      <c r="I281" s="143">
        <v>47118</v>
      </c>
      <c r="J281" t="s">
        <v>52</v>
      </c>
      <c r="K281" s="8">
        <v>0</v>
      </c>
      <c r="L281" s="8">
        <v>0</v>
      </c>
      <c r="M281" s="8">
        <v>0</v>
      </c>
      <c r="N281" s="8">
        <v>0</v>
      </c>
      <c r="O281" s="8">
        <v>0</v>
      </c>
      <c r="P281" s="8">
        <v>0</v>
      </c>
      <c r="Q281" s="8">
        <v>0</v>
      </c>
    </row>
    <row r="282" spans="2:17" x14ac:dyDescent="0.25">
      <c r="C282" t="s">
        <v>1044</v>
      </c>
      <c r="D282" t="s">
        <v>177</v>
      </c>
      <c r="E282" t="s">
        <v>637</v>
      </c>
      <c r="F282" t="s">
        <v>1046</v>
      </c>
      <c r="G282" t="s">
        <v>1045</v>
      </c>
      <c r="H282" s="143">
        <v>45292</v>
      </c>
      <c r="I282" s="143">
        <v>47118</v>
      </c>
      <c r="J282" t="s">
        <v>52</v>
      </c>
      <c r="K282" s="8">
        <v>0</v>
      </c>
      <c r="L282" s="8">
        <v>0</v>
      </c>
      <c r="M282" s="8">
        <v>0</v>
      </c>
      <c r="N282" s="8">
        <v>0</v>
      </c>
      <c r="O282" s="8">
        <v>0</v>
      </c>
      <c r="P282" s="8">
        <v>0</v>
      </c>
      <c r="Q282" s="8">
        <v>0</v>
      </c>
    </row>
    <row r="283" spans="2:17" x14ac:dyDescent="0.25">
      <c r="C283" t="s">
        <v>1047</v>
      </c>
      <c r="D283" t="s">
        <v>161</v>
      </c>
      <c r="E283" t="s">
        <v>637</v>
      </c>
      <c r="F283" t="s">
        <v>945</v>
      </c>
      <c r="G283" t="s">
        <v>1048</v>
      </c>
      <c r="H283" s="143">
        <v>45292</v>
      </c>
      <c r="I283" s="143">
        <v>47118</v>
      </c>
      <c r="J283" t="s">
        <v>52</v>
      </c>
      <c r="K283" s="8">
        <v>0</v>
      </c>
      <c r="L283" s="8">
        <v>0</v>
      </c>
      <c r="M283" s="8">
        <v>0</v>
      </c>
      <c r="N283" s="8">
        <v>0</v>
      </c>
      <c r="O283" s="8">
        <v>0</v>
      </c>
      <c r="P283" s="8">
        <v>0</v>
      </c>
      <c r="Q283" s="8">
        <v>0</v>
      </c>
    </row>
    <row r="284" spans="2:17" x14ac:dyDescent="0.25">
      <c r="B284" t="s">
        <v>1049</v>
      </c>
      <c r="C284" t="s">
        <v>1049</v>
      </c>
      <c r="D284" t="s">
        <v>247</v>
      </c>
      <c r="E284" t="s">
        <v>637</v>
      </c>
      <c r="F284" t="s">
        <v>921</v>
      </c>
      <c r="G284" t="s">
        <v>1050</v>
      </c>
      <c r="H284" s="143">
        <v>45292</v>
      </c>
      <c r="I284" s="143">
        <v>47118</v>
      </c>
      <c r="J284">
        <v>1100</v>
      </c>
      <c r="K284" s="8">
        <v>0</v>
      </c>
      <c r="L284" s="8">
        <v>1100</v>
      </c>
      <c r="M284" s="8">
        <v>1100</v>
      </c>
      <c r="N284" s="8">
        <v>1100</v>
      </c>
      <c r="O284" s="8">
        <v>1100</v>
      </c>
      <c r="P284" s="8">
        <v>1100</v>
      </c>
      <c r="Q284" s="8">
        <v>5500</v>
      </c>
    </row>
    <row r="285" spans="2:17" x14ac:dyDescent="0.25">
      <c r="C285" t="s">
        <v>1051</v>
      </c>
      <c r="D285" t="s">
        <v>292</v>
      </c>
      <c r="E285" t="s">
        <v>637</v>
      </c>
      <c r="F285" t="s">
        <v>1053</v>
      </c>
      <c r="G285" t="s">
        <v>1052</v>
      </c>
      <c r="H285" s="143">
        <v>45292</v>
      </c>
      <c r="I285" s="143">
        <v>47118</v>
      </c>
      <c r="J285" t="s">
        <v>52</v>
      </c>
      <c r="K285" s="8">
        <v>0</v>
      </c>
      <c r="L285" s="8">
        <v>0</v>
      </c>
      <c r="M285" s="8">
        <v>0</v>
      </c>
      <c r="N285" s="8">
        <v>0</v>
      </c>
      <c r="O285" s="8">
        <v>0</v>
      </c>
      <c r="P285" s="8">
        <v>0</v>
      </c>
      <c r="Q285" s="8">
        <v>0</v>
      </c>
    </row>
    <row r="286" spans="2:17" x14ac:dyDescent="0.25">
      <c r="C286" t="s">
        <v>1054</v>
      </c>
      <c r="D286" t="s">
        <v>292</v>
      </c>
      <c r="E286" t="s">
        <v>637</v>
      </c>
      <c r="F286" t="s">
        <v>1056</v>
      </c>
      <c r="G286" t="s">
        <v>1055</v>
      </c>
      <c r="H286" s="143">
        <v>45292</v>
      </c>
      <c r="I286" s="143">
        <v>47118</v>
      </c>
      <c r="J286" t="s">
        <v>52</v>
      </c>
      <c r="K286" s="8">
        <v>0</v>
      </c>
      <c r="L286" s="8">
        <v>0</v>
      </c>
      <c r="M286" s="8">
        <v>0</v>
      </c>
      <c r="N286" s="8">
        <v>0</v>
      </c>
      <c r="O286" s="8">
        <v>0</v>
      </c>
      <c r="P286" s="8">
        <v>0</v>
      </c>
      <c r="Q286" s="8">
        <v>0</v>
      </c>
    </row>
    <row r="287" spans="2:17" x14ac:dyDescent="0.25">
      <c r="B287" t="s">
        <v>1057</v>
      </c>
      <c r="C287" t="s">
        <v>1057</v>
      </c>
      <c r="D287" t="s">
        <v>247</v>
      </c>
      <c r="E287" t="s">
        <v>637</v>
      </c>
      <c r="F287" t="s">
        <v>1059</v>
      </c>
      <c r="G287" t="s">
        <v>1058</v>
      </c>
      <c r="H287" s="143">
        <v>45292</v>
      </c>
      <c r="I287" s="143">
        <v>47118</v>
      </c>
      <c r="J287">
        <v>1100</v>
      </c>
      <c r="K287" s="8">
        <v>0</v>
      </c>
      <c r="L287" s="8">
        <v>1100</v>
      </c>
      <c r="M287" s="8">
        <v>1100</v>
      </c>
      <c r="N287" s="8">
        <v>1100</v>
      </c>
      <c r="O287" s="8">
        <v>1100</v>
      </c>
      <c r="P287" s="8">
        <v>1100</v>
      </c>
      <c r="Q287" s="8">
        <v>5500</v>
      </c>
    </row>
    <row r="288" spans="2:17" x14ac:dyDescent="0.25">
      <c r="C288" t="s">
        <v>1060</v>
      </c>
      <c r="D288" t="s">
        <v>161</v>
      </c>
      <c r="E288" t="s">
        <v>637</v>
      </c>
      <c r="F288" t="s">
        <v>945</v>
      </c>
      <c r="G288" t="s">
        <v>1061</v>
      </c>
      <c r="H288" s="143">
        <v>45292</v>
      </c>
      <c r="I288" s="143">
        <v>47118</v>
      </c>
      <c r="J288" t="s">
        <v>52</v>
      </c>
      <c r="K288" s="8">
        <v>0</v>
      </c>
      <c r="L288" s="8">
        <v>0</v>
      </c>
      <c r="M288" s="8">
        <v>0</v>
      </c>
      <c r="N288" s="8">
        <v>0</v>
      </c>
      <c r="O288" s="8">
        <v>0</v>
      </c>
      <c r="P288" s="8">
        <v>0</v>
      </c>
      <c r="Q288" s="8">
        <v>0</v>
      </c>
    </row>
    <row r="289" spans="2:17" x14ac:dyDescent="0.25">
      <c r="C289" t="s">
        <v>1062</v>
      </c>
      <c r="D289" t="s">
        <v>292</v>
      </c>
      <c r="E289" t="s">
        <v>637</v>
      </c>
      <c r="F289" t="s">
        <v>951</v>
      </c>
      <c r="G289" t="s">
        <v>1063</v>
      </c>
      <c r="H289" s="143">
        <v>45292</v>
      </c>
      <c r="I289" s="143">
        <v>47118</v>
      </c>
      <c r="J289" t="s">
        <v>52</v>
      </c>
      <c r="K289" s="8">
        <v>0</v>
      </c>
      <c r="L289" s="8">
        <v>0</v>
      </c>
      <c r="M289" s="8">
        <v>0</v>
      </c>
      <c r="N289" s="8">
        <v>0</v>
      </c>
      <c r="O289" s="8">
        <v>0</v>
      </c>
      <c r="P289" s="8">
        <v>0</v>
      </c>
      <c r="Q289" s="8">
        <v>0</v>
      </c>
    </row>
    <row r="290" spans="2:17" x14ac:dyDescent="0.25">
      <c r="C290" t="s">
        <v>1064</v>
      </c>
      <c r="D290" t="s">
        <v>292</v>
      </c>
      <c r="E290" t="s">
        <v>637</v>
      </c>
      <c r="F290" t="s">
        <v>948</v>
      </c>
      <c r="G290" t="s">
        <v>1065</v>
      </c>
      <c r="H290" s="143">
        <v>45292</v>
      </c>
      <c r="I290" s="143">
        <v>47118</v>
      </c>
      <c r="J290" t="s">
        <v>52</v>
      </c>
      <c r="K290" s="8">
        <v>0</v>
      </c>
      <c r="L290" s="8">
        <v>0</v>
      </c>
      <c r="M290" s="8">
        <v>0</v>
      </c>
      <c r="N290" s="8">
        <v>0</v>
      </c>
      <c r="O290" s="8">
        <v>0</v>
      </c>
      <c r="P290" s="8">
        <v>0</v>
      </c>
      <c r="Q290" s="8">
        <v>0</v>
      </c>
    </row>
    <row r="291" spans="2:17" x14ac:dyDescent="0.25">
      <c r="C291" t="s">
        <v>1066</v>
      </c>
      <c r="D291" t="s">
        <v>292</v>
      </c>
      <c r="E291" t="s">
        <v>637</v>
      </c>
      <c r="F291" t="s">
        <v>954</v>
      </c>
      <c r="G291" t="s">
        <v>1067</v>
      </c>
      <c r="H291" s="143">
        <v>45292</v>
      </c>
      <c r="I291" s="143">
        <v>47118</v>
      </c>
      <c r="J291" t="s">
        <v>52</v>
      </c>
      <c r="K291" s="8">
        <v>0</v>
      </c>
      <c r="L291" s="8">
        <v>0</v>
      </c>
      <c r="M291" s="8">
        <v>0</v>
      </c>
      <c r="N291" s="8">
        <v>0</v>
      </c>
      <c r="O291" s="8">
        <v>0</v>
      </c>
      <c r="P291" s="8">
        <v>0</v>
      </c>
      <c r="Q291" s="8">
        <v>0</v>
      </c>
    </row>
    <row r="292" spans="2:17" x14ac:dyDescent="0.25">
      <c r="C292" t="s">
        <v>1068</v>
      </c>
      <c r="D292" t="s">
        <v>1039</v>
      </c>
      <c r="E292" t="s">
        <v>637</v>
      </c>
      <c r="F292" t="s">
        <v>1040</v>
      </c>
      <c r="G292" t="s">
        <v>1069</v>
      </c>
      <c r="H292" s="143">
        <v>45292</v>
      </c>
      <c r="I292" s="143">
        <v>47118</v>
      </c>
      <c r="J292" t="s">
        <v>52</v>
      </c>
      <c r="K292" s="8">
        <v>0</v>
      </c>
      <c r="L292" s="8">
        <v>0</v>
      </c>
      <c r="M292" s="8">
        <v>0</v>
      </c>
      <c r="N292" s="8">
        <v>0</v>
      </c>
      <c r="O292" s="8">
        <v>0</v>
      </c>
      <c r="P292" s="8">
        <v>0</v>
      </c>
      <c r="Q292" s="8">
        <v>0</v>
      </c>
    </row>
    <row r="293" spans="2:17" x14ac:dyDescent="0.25">
      <c r="C293" t="s">
        <v>1070</v>
      </c>
      <c r="D293" t="s">
        <v>177</v>
      </c>
      <c r="E293" t="s">
        <v>637</v>
      </c>
      <c r="F293" t="s">
        <v>1043</v>
      </c>
      <c r="G293" t="s">
        <v>1071</v>
      </c>
      <c r="H293" s="143">
        <v>45292</v>
      </c>
      <c r="I293" s="143">
        <v>47118</v>
      </c>
      <c r="J293" t="s">
        <v>52</v>
      </c>
      <c r="K293" s="8">
        <v>0</v>
      </c>
      <c r="L293" s="8">
        <v>0</v>
      </c>
      <c r="M293" s="8">
        <v>0</v>
      </c>
      <c r="N293" s="8">
        <v>0</v>
      </c>
      <c r="O293" s="8">
        <v>0</v>
      </c>
      <c r="P293" s="8">
        <v>0</v>
      </c>
      <c r="Q293" s="8">
        <v>0</v>
      </c>
    </row>
    <row r="294" spans="2:17" x14ac:dyDescent="0.25">
      <c r="C294" t="s">
        <v>1072</v>
      </c>
      <c r="D294" t="s">
        <v>177</v>
      </c>
      <c r="E294" t="s">
        <v>637</v>
      </c>
      <c r="F294" t="s">
        <v>1046</v>
      </c>
      <c r="G294" t="s">
        <v>1073</v>
      </c>
      <c r="H294" s="143">
        <v>45292</v>
      </c>
      <c r="I294" s="143">
        <v>47118</v>
      </c>
      <c r="J294" t="s">
        <v>52</v>
      </c>
      <c r="K294" s="8">
        <v>0</v>
      </c>
      <c r="L294" s="8">
        <v>0</v>
      </c>
      <c r="M294" s="8">
        <v>0</v>
      </c>
      <c r="N294" s="8">
        <v>0</v>
      </c>
      <c r="O294" s="8">
        <v>0</v>
      </c>
      <c r="P294" s="8">
        <v>0</v>
      </c>
      <c r="Q294" s="8">
        <v>0</v>
      </c>
    </row>
    <row r="295" spans="2:17" x14ac:dyDescent="0.25">
      <c r="B295" t="s">
        <v>1074</v>
      </c>
      <c r="C295" t="s">
        <v>1074</v>
      </c>
      <c r="D295" t="s">
        <v>295</v>
      </c>
      <c r="E295" t="s">
        <v>637</v>
      </c>
      <c r="F295" t="s">
        <v>957</v>
      </c>
      <c r="G295" t="s">
        <v>1075</v>
      </c>
      <c r="H295" s="143">
        <v>45292</v>
      </c>
      <c r="I295" s="143">
        <v>47118</v>
      </c>
      <c r="J295">
        <v>3000</v>
      </c>
      <c r="K295" s="8">
        <v>0</v>
      </c>
      <c r="L295" s="8">
        <v>3000.0000000000005</v>
      </c>
      <c r="M295" s="8">
        <v>3000</v>
      </c>
      <c r="N295" s="8">
        <v>3000</v>
      </c>
      <c r="O295" s="8">
        <v>3000</v>
      </c>
      <c r="P295" s="8">
        <v>3000.0000000000005</v>
      </c>
      <c r="Q295" s="8">
        <v>15000</v>
      </c>
    </row>
    <row r="296" spans="2:17" x14ac:dyDescent="0.25">
      <c r="C296" t="s">
        <v>1076</v>
      </c>
      <c r="D296" t="s">
        <v>176</v>
      </c>
      <c r="E296" t="s">
        <v>637</v>
      </c>
      <c r="F296" t="s">
        <v>965</v>
      </c>
      <c r="G296" t="s">
        <v>1077</v>
      </c>
      <c r="H296" s="143">
        <v>45292</v>
      </c>
      <c r="I296" s="143">
        <v>47118</v>
      </c>
      <c r="J296" t="s">
        <v>52</v>
      </c>
      <c r="K296" s="8">
        <v>0</v>
      </c>
      <c r="L296" s="8">
        <v>0</v>
      </c>
      <c r="M296" s="8">
        <v>0</v>
      </c>
      <c r="N296" s="8">
        <v>0</v>
      </c>
      <c r="O296" s="8">
        <v>0</v>
      </c>
      <c r="P296" s="8">
        <v>0</v>
      </c>
      <c r="Q296" s="8">
        <v>0</v>
      </c>
    </row>
    <row r="297" spans="2:17" x14ac:dyDescent="0.25">
      <c r="C297" t="s">
        <v>1078</v>
      </c>
      <c r="D297" t="s">
        <v>959</v>
      </c>
      <c r="E297" t="s">
        <v>637</v>
      </c>
      <c r="F297" t="s">
        <v>960</v>
      </c>
      <c r="G297" t="s">
        <v>52</v>
      </c>
      <c r="H297" s="143">
        <v>45292</v>
      </c>
      <c r="I297" s="143">
        <v>47118</v>
      </c>
      <c r="J297" t="s">
        <v>52</v>
      </c>
      <c r="K297" s="8">
        <v>0</v>
      </c>
      <c r="L297" s="8">
        <v>0</v>
      </c>
      <c r="M297" s="8">
        <v>0</v>
      </c>
      <c r="N297" s="8">
        <v>0</v>
      </c>
      <c r="O297" s="8">
        <v>0</v>
      </c>
      <c r="P297" s="8">
        <v>0</v>
      </c>
      <c r="Q297" s="8">
        <v>0</v>
      </c>
    </row>
    <row r="298" spans="2:17" x14ac:dyDescent="0.25">
      <c r="B298" t="s">
        <v>1079</v>
      </c>
      <c r="C298" t="s">
        <v>1079</v>
      </c>
      <c r="D298" t="s">
        <v>780</v>
      </c>
      <c r="E298" t="s">
        <v>637</v>
      </c>
      <c r="F298" t="s">
        <v>930</v>
      </c>
      <c r="G298" t="s">
        <v>1080</v>
      </c>
      <c r="H298" s="143">
        <v>45292</v>
      </c>
      <c r="I298" s="143">
        <v>47118</v>
      </c>
      <c r="J298">
        <v>1700</v>
      </c>
      <c r="K298" s="8">
        <v>0</v>
      </c>
      <c r="L298" s="8">
        <v>1700</v>
      </c>
      <c r="M298" s="8">
        <v>1700</v>
      </c>
      <c r="N298" s="8">
        <v>1700</v>
      </c>
      <c r="O298" s="8">
        <v>1700</v>
      </c>
      <c r="P298" s="8">
        <v>1700</v>
      </c>
      <c r="Q298" s="8">
        <v>8500</v>
      </c>
    </row>
    <row r="299" spans="2:17" x14ac:dyDescent="0.25">
      <c r="C299" t="s">
        <v>1081</v>
      </c>
      <c r="D299" t="s">
        <v>784</v>
      </c>
      <c r="E299" t="s">
        <v>637</v>
      </c>
      <c r="F299" t="s">
        <v>1083</v>
      </c>
      <c r="G299" t="s">
        <v>1082</v>
      </c>
      <c r="H299" s="143">
        <v>45292</v>
      </c>
      <c r="I299" s="143">
        <v>47118</v>
      </c>
      <c r="J299" t="s">
        <v>52</v>
      </c>
      <c r="K299" s="8">
        <v>0</v>
      </c>
      <c r="L299" s="8">
        <v>0</v>
      </c>
      <c r="M299" s="8">
        <v>0</v>
      </c>
      <c r="N299" s="8">
        <v>0</v>
      </c>
      <c r="O299" s="8">
        <v>0</v>
      </c>
      <c r="P299" s="8">
        <v>0</v>
      </c>
      <c r="Q299" s="8">
        <v>0</v>
      </c>
    </row>
    <row r="300" spans="2:17" x14ac:dyDescent="0.25">
      <c r="B300" t="s">
        <v>1085</v>
      </c>
      <c r="C300" t="s">
        <v>1084</v>
      </c>
      <c r="D300" t="s">
        <v>793</v>
      </c>
      <c r="E300" t="s">
        <v>637</v>
      </c>
      <c r="F300" t="s">
        <v>794</v>
      </c>
      <c r="G300" t="s">
        <v>1086</v>
      </c>
      <c r="H300" s="143">
        <v>45292</v>
      </c>
      <c r="I300" s="143">
        <v>47118</v>
      </c>
      <c r="J300" t="s">
        <v>52</v>
      </c>
      <c r="K300" s="8">
        <v>0</v>
      </c>
      <c r="L300" s="8">
        <v>0</v>
      </c>
      <c r="M300" s="8">
        <v>0</v>
      </c>
      <c r="N300" s="8">
        <v>0</v>
      </c>
      <c r="O300" s="8">
        <v>0</v>
      </c>
      <c r="P300" s="8">
        <v>0</v>
      </c>
      <c r="Q300" s="8">
        <v>0</v>
      </c>
    </row>
    <row r="301" spans="2:17" x14ac:dyDescent="0.25">
      <c r="C301" t="s">
        <v>1085</v>
      </c>
      <c r="D301" t="s">
        <v>780</v>
      </c>
      <c r="E301" t="s">
        <v>637</v>
      </c>
      <c r="F301" t="s">
        <v>930</v>
      </c>
      <c r="G301" t="s">
        <v>1087</v>
      </c>
      <c r="H301" s="143">
        <v>45292</v>
      </c>
      <c r="I301" s="143">
        <v>47118</v>
      </c>
      <c r="J301">
        <v>1700</v>
      </c>
      <c r="K301" s="8">
        <v>0</v>
      </c>
      <c r="L301" s="8">
        <v>1700</v>
      </c>
      <c r="M301" s="8">
        <v>1700</v>
      </c>
      <c r="N301" s="8">
        <v>1700</v>
      </c>
      <c r="O301" s="8">
        <v>1700</v>
      </c>
      <c r="P301" s="8">
        <v>1700</v>
      </c>
      <c r="Q301" s="8">
        <v>8500</v>
      </c>
    </row>
    <row r="302" spans="2:17" x14ac:dyDescent="0.25">
      <c r="C302" t="s">
        <v>1088</v>
      </c>
      <c r="D302" t="s">
        <v>784</v>
      </c>
      <c r="E302" t="s">
        <v>637</v>
      </c>
      <c r="F302" t="s">
        <v>1083</v>
      </c>
      <c r="G302" t="s">
        <v>1089</v>
      </c>
      <c r="H302" s="143">
        <v>45292</v>
      </c>
      <c r="I302" s="143">
        <v>47118</v>
      </c>
      <c r="J302" t="s">
        <v>52</v>
      </c>
      <c r="K302" s="8">
        <v>0</v>
      </c>
      <c r="L302" s="8">
        <v>0</v>
      </c>
      <c r="M302" s="8">
        <v>0</v>
      </c>
      <c r="N302" s="8">
        <v>0</v>
      </c>
      <c r="O302" s="8">
        <v>0</v>
      </c>
      <c r="P302" s="8">
        <v>0</v>
      </c>
      <c r="Q302" s="8">
        <v>0</v>
      </c>
    </row>
    <row r="303" spans="2:17" x14ac:dyDescent="0.25">
      <c r="B303" t="s">
        <v>1090</v>
      </c>
      <c r="C303" t="s">
        <v>1090</v>
      </c>
      <c r="D303" t="s">
        <v>780</v>
      </c>
      <c r="E303" t="s">
        <v>637</v>
      </c>
      <c r="F303" t="s">
        <v>930</v>
      </c>
      <c r="G303" t="s">
        <v>1091</v>
      </c>
      <c r="H303" s="143">
        <v>45292</v>
      </c>
      <c r="I303" s="143">
        <v>47118</v>
      </c>
      <c r="J303">
        <v>1700</v>
      </c>
      <c r="K303" s="8">
        <v>0</v>
      </c>
      <c r="L303" s="8">
        <v>1700</v>
      </c>
      <c r="M303" s="8">
        <v>1700</v>
      </c>
      <c r="N303" s="8">
        <v>1700</v>
      </c>
      <c r="O303" s="8">
        <v>1700</v>
      </c>
      <c r="P303" s="8">
        <v>1700</v>
      </c>
      <c r="Q303" s="8">
        <v>8500</v>
      </c>
    </row>
    <row r="304" spans="2:17" x14ac:dyDescent="0.25">
      <c r="C304" t="s">
        <v>1092</v>
      </c>
      <c r="D304" t="s">
        <v>793</v>
      </c>
      <c r="E304" t="s">
        <v>637</v>
      </c>
      <c r="F304" t="s">
        <v>936</v>
      </c>
      <c r="G304" t="s">
        <v>1093</v>
      </c>
      <c r="H304" s="143">
        <v>45292</v>
      </c>
      <c r="I304" s="143">
        <v>47118</v>
      </c>
      <c r="J304" t="s">
        <v>52</v>
      </c>
      <c r="K304" s="8">
        <v>0</v>
      </c>
      <c r="L304" s="8">
        <v>0</v>
      </c>
      <c r="M304" s="8">
        <v>0</v>
      </c>
      <c r="N304" s="8">
        <v>0</v>
      </c>
      <c r="O304" s="8">
        <v>0</v>
      </c>
      <c r="P304" s="8">
        <v>0</v>
      </c>
      <c r="Q304" s="8">
        <v>0</v>
      </c>
    </row>
    <row r="305" spans="2:17" x14ac:dyDescent="0.25">
      <c r="C305" t="s">
        <v>1094</v>
      </c>
      <c r="D305" t="s">
        <v>539</v>
      </c>
      <c r="E305" t="s">
        <v>637</v>
      </c>
      <c r="F305" t="s">
        <v>113</v>
      </c>
      <c r="G305" t="s">
        <v>1095</v>
      </c>
      <c r="H305" s="143">
        <v>45292</v>
      </c>
      <c r="I305" s="143">
        <v>47118</v>
      </c>
      <c r="J305" t="s">
        <v>52</v>
      </c>
      <c r="K305" s="8">
        <v>0</v>
      </c>
      <c r="L305" s="8">
        <v>0</v>
      </c>
      <c r="M305" s="8">
        <v>0</v>
      </c>
      <c r="N305" s="8">
        <v>0</v>
      </c>
      <c r="O305" s="8">
        <v>0</v>
      </c>
      <c r="P305" s="8">
        <v>0</v>
      </c>
      <c r="Q305" s="8">
        <v>0</v>
      </c>
    </row>
    <row r="306" spans="2:17" x14ac:dyDescent="0.25">
      <c r="B306" t="s">
        <v>1096</v>
      </c>
      <c r="C306" t="s">
        <v>1096</v>
      </c>
      <c r="D306" t="s">
        <v>780</v>
      </c>
      <c r="E306" t="s">
        <v>637</v>
      </c>
      <c r="F306" t="s">
        <v>930</v>
      </c>
      <c r="G306" t="s">
        <v>1097</v>
      </c>
      <c r="H306" s="143">
        <v>45292</v>
      </c>
      <c r="I306" s="143">
        <v>47118</v>
      </c>
      <c r="J306">
        <v>1700</v>
      </c>
      <c r="K306" s="8">
        <v>0</v>
      </c>
      <c r="L306" s="8">
        <v>1700</v>
      </c>
      <c r="M306" s="8">
        <v>1700</v>
      </c>
      <c r="N306" s="8">
        <v>1700</v>
      </c>
      <c r="O306" s="8">
        <v>1700</v>
      </c>
      <c r="P306" s="8">
        <v>1700</v>
      </c>
      <c r="Q306" s="8">
        <v>8500</v>
      </c>
    </row>
    <row r="307" spans="2:17" x14ac:dyDescent="0.25">
      <c r="C307" t="s">
        <v>1098</v>
      </c>
      <c r="D307" t="s">
        <v>793</v>
      </c>
      <c r="E307" t="s">
        <v>637</v>
      </c>
      <c r="F307" t="s">
        <v>936</v>
      </c>
      <c r="G307" t="s">
        <v>1099</v>
      </c>
      <c r="H307" s="143">
        <v>45292</v>
      </c>
      <c r="I307" s="143">
        <v>47118</v>
      </c>
      <c r="J307" t="s">
        <v>52</v>
      </c>
      <c r="K307" s="8">
        <v>0</v>
      </c>
      <c r="L307" s="8">
        <v>0</v>
      </c>
      <c r="M307" s="8">
        <v>0</v>
      </c>
      <c r="N307" s="8">
        <v>0</v>
      </c>
      <c r="O307" s="8">
        <v>0</v>
      </c>
      <c r="P307" s="8">
        <v>0</v>
      </c>
      <c r="Q307" s="8">
        <v>0</v>
      </c>
    </row>
    <row r="308" spans="2:17" x14ac:dyDescent="0.25">
      <c r="B308" t="s">
        <v>1100</v>
      </c>
      <c r="C308" t="s">
        <v>1100</v>
      </c>
      <c r="D308" t="s">
        <v>247</v>
      </c>
      <c r="E308" t="s">
        <v>637</v>
      </c>
      <c r="F308" t="s">
        <v>854</v>
      </c>
      <c r="G308" t="s">
        <v>1101</v>
      </c>
      <c r="H308" s="143">
        <v>45292</v>
      </c>
      <c r="I308" s="143">
        <v>47118</v>
      </c>
      <c r="J308">
        <v>1100</v>
      </c>
      <c r="K308" s="8">
        <v>0</v>
      </c>
      <c r="L308" s="8">
        <v>1100</v>
      </c>
      <c r="M308" s="8">
        <v>1100</v>
      </c>
      <c r="N308" s="8">
        <v>1100</v>
      </c>
      <c r="O308" s="8">
        <v>1100</v>
      </c>
      <c r="P308" s="8">
        <v>1100</v>
      </c>
      <c r="Q308" s="8">
        <v>5500</v>
      </c>
    </row>
    <row r="309" spans="2:17" x14ac:dyDescent="0.25">
      <c r="C309" t="s">
        <v>1102</v>
      </c>
      <c r="D309" t="s">
        <v>292</v>
      </c>
      <c r="E309" t="s">
        <v>637</v>
      </c>
      <c r="F309" t="s">
        <v>865</v>
      </c>
      <c r="G309" t="s">
        <v>1103</v>
      </c>
      <c r="H309" s="143">
        <v>45292</v>
      </c>
      <c r="I309" s="143">
        <v>47118</v>
      </c>
      <c r="J309" t="s">
        <v>52</v>
      </c>
      <c r="K309" s="8">
        <v>0</v>
      </c>
      <c r="L309" s="8">
        <v>0</v>
      </c>
      <c r="M309" s="8">
        <v>0</v>
      </c>
      <c r="N309" s="8">
        <v>0</v>
      </c>
      <c r="O309" s="8">
        <v>0</v>
      </c>
      <c r="P309" s="8">
        <v>0</v>
      </c>
      <c r="Q309" s="8">
        <v>0</v>
      </c>
    </row>
    <row r="310" spans="2:17" x14ac:dyDescent="0.25">
      <c r="B310" t="s">
        <v>1104</v>
      </c>
      <c r="C310" t="s">
        <v>1104</v>
      </c>
      <c r="D310" t="s">
        <v>247</v>
      </c>
      <c r="E310" t="s">
        <v>637</v>
      </c>
      <c r="F310" t="s">
        <v>1106</v>
      </c>
      <c r="G310" t="s">
        <v>1105</v>
      </c>
      <c r="H310" s="143">
        <v>45292</v>
      </c>
      <c r="I310" s="143">
        <v>47118</v>
      </c>
      <c r="J310">
        <v>1100</v>
      </c>
      <c r="K310" s="8">
        <v>0</v>
      </c>
      <c r="L310" s="8">
        <v>1100</v>
      </c>
      <c r="M310" s="8">
        <v>1100</v>
      </c>
      <c r="N310" s="8">
        <v>1100</v>
      </c>
      <c r="O310" s="8">
        <v>1100</v>
      </c>
      <c r="P310" s="8">
        <v>1100</v>
      </c>
      <c r="Q310" s="8">
        <v>5500</v>
      </c>
    </row>
    <row r="311" spans="2:17" x14ac:dyDescent="0.25">
      <c r="C311" t="s">
        <v>1107</v>
      </c>
      <c r="D311" t="s">
        <v>292</v>
      </c>
      <c r="E311" t="s">
        <v>637</v>
      </c>
      <c r="F311" t="s">
        <v>1109</v>
      </c>
      <c r="G311" t="s">
        <v>1108</v>
      </c>
      <c r="H311" s="143">
        <v>45292</v>
      </c>
      <c r="I311" s="143">
        <v>47118</v>
      </c>
      <c r="J311" t="s">
        <v>52</v>
      </c>
      <c r="K311" s="8">
        <v>0</v>
      </c>
      <c r="L311" s="8">
        <v>0</v>
      </c>
      <c r="M311" s="8">
        <v>0</v>
      </c>
      <c r="N311" s="8">
        <v>0</v>
      </c>
      <c r="O311" s="8">
        <v>0</v>
      </c>
      <c r="P311" s="8">
        <v>0</v>
      </c>
      <c r="Q311" s="8">
        <v>0</v>
      </c>
    </row>
    <row r="312" spans="2:17" x14ac:dyDescent="0.25">
      <c r="C312" t="s">
        <v>1110</v>
      </c>
      <c r="D312" t="s">
        <v>292</v>
      </c>
      <c r="E312" t="s">
        <v>637</v>
      </c>
      <c r="F312" t="s">
        <v>1112</v>
      </c>
      <c r="G312" t="s">
        <v>1111</v>
      </c>
      <c r="H312" s="143">
        <v>45292</v>
      </c>
      <c r="I312" s="143">
        <v>47118</v>
      </c>
      <c r="J312" t="s">
        <v>52</v>
      </c>
      <c r="K312" s="8">
        <v>0</v>
      </c>
      <c r="L312" s="8">
        <v>0</v>
      </c>
      <c r="M312" s="8">
        <v>0</v>
      </c>
      <c r="N312" s="8">
        <v>0</v>
      </c>
      <c r="O312" s="8">
        <v>0</v>
      </c>
      <c r="P312" s="8">
        <v>0</v>
      </c>
      <c r="Q312" s="8">
        <v>0</v>
      </c>
    </row>
    <row r="313" spans="2:17" x14ac:dyDescent="0.25">
      <c r="C313" t="s">
        <v>1113</v>
      </c>
      <c r="D313" t="s">
        <v>292</v>
      </c>
      <c r="E313" t="s">
        <v>637</v>
      </c>
      <c r="F313" t="s">
        <v>1115</v>
      </c>
      <c r="G313" t="s">
        <v>1114</v>
      </c>
      <c r="H313" s="143">
        <v>45292</v>
      </c>
      <c r="I313" s="143">
        <v>47118</v>
      </c>
      <c r="J313" t="s">
        <v>52</v>
      </c>
      <c r="K313" s="8">
        <v>0</v>
      </c>
      <c r="L313" s="8">
        <v>0</v>
      </c>
      <c r="M313" s="8">
        <v>0</v>
      </c>
      <c r="N313" s="8">
        <v>0</v>
      </c>
      <c r="O313" s="8">
        <v>0</v>
      </c>
      <c r="P313" s="8">
        <v>0</v>
      </c>
      <c r="Q313" s="8">
        <v>0</v>
      </c>
    </row>
    <row r="314" spans="2:17" x14ac:dyDescent="0.25">
      <c r="B314" t="s">
        <v>1116</v>
      </c>
      <c r="C314" t="s">
        <v>1116</v>
      </c>
      <c r="D314" t="s">
        <v>247</v>
      </c>
      <c r="E314" t="s">
        <v>637</v>
      </c>
      <c r="F314" t="s">
        <v>1118</v>
      </c>
      <c r="G314" t="s">
        <v>1117</v>
      </c>
      <c r="H314" s="143">
        <v>45292</v>
      </c>
      <c r="I314" s="143">
        <v>47118</v>
      </c>
      <c r="J314">
        <v>1100</v>
      </c>
      <c r="K314" s="8">
        <v>0</v>
      </c>
      <c r="L314" s="8">
        <v>1100</v>
      </c>
      <c r="M314" s="8">
        <v>1100</v>
      </c>
      <c r="N314" s="8">
        <v>1100</v>
      </c>
      <c r="O314" s="8">
        <v>1100</v>
      </c>
      <c r="P314" s="8">
        <v>1100</v>
      </c>
      <c r="Q314" s="8">
        <v>5500</v>
      </c>
    </row>
    <row r="315" spans="2:17" x14ac:dyDescent="0.25">
      <c r="C315" t="s">
        <v>1119</v>
      </c>
      <c r="D315" t="s">
        <v>292</v>
      </c>
      <c r="E315" t="s">
        <v>637</v>
      </c>
      <c r="F315" t="s">
        <v>1121</v>
      </c>
      <c r="G315" t="s">
        <v>1120</v>
      </c>
      <c r="H315" s="143">
        <v>45292</v>
      </c>
      <c r="I315" s="143">
        <v>47118</v>
      </c>
      <c r="J315" t="s">
        <v>52</v>
      </c>
      <c r="K315" s="8">
        <v>0</v>
      </c>
      <c r="L315" s="8">
        <v>0</v>
      </c>
      <c r="M315" s="8">
        <v>0</v>
      </c>
      <c r="N315" s="8">
        <v>0</v>
      </c>
      <c r="O315" s="8">
        <v>0</v>
      </c>
      <c r="P315" s="8">
        <v>0</v>
      </c>
      <c r="Q315" s="8">
        <v>0</v>
      </c>
    </row>
    <row r="316" spans="2:17" x14ac:dyDescent="0.25">
      <c r="C316" t="s">
        <v>1122</v>
      </c>
      <c r="D316" t="s">
        <v>292</v>
      </c>
      <c r="E316" t="s">
        <v>637</v>
      </c>
      <c r="F316" t="s">
        <v>1124</v>
      </c>
      <c r="G316" t="s">
        <v>1123</v>
      </c>
      <c r="H316" s="143">
        <v>45292</v>
      </c>
      <c r="I316" s="143">
        <v>47118</v>
      </c>
      <c r="J316" t="s">
        <v>52</v>
      </c>
      <c r="K316" s="8">
        <v>0</v>
      </c>
      <c r="L316" s="8">
        <v>0</v>
      </c>
      <c r="M316" s="8">
        <v>0</v>
      </c>
      <c r="N316" s="8">
        <v>0</v>
      </c>
      <c r="O316" s="8">
        <v>0</v>
      </c>
      <c r="P316" s="8">
        <v>0</v>
      </c>
      <c r="Q316" s="8">
        <v>0</v>
      </c>
    </row>
    <row r="317" spans="2:17" x14ac:dyDescent="0.25">
      <c r="C317" t="s">
        <v>1125</v>
      </c>
      <c r="D317" t="s">
        <v>292</v>
      </c>
      <c r="E317" t="s">
        <v>637</v>
      </c>
      <c r="F317" t="s">
        <v>1127</v>
      </c>
      <c r="G317" t="s">
        <v>1126</v>
      </c>
      <c r="H317" s="143">
        <v>45292</v>
      </c>
      <c r="I317" s="143">
        <v>47118</v>
      </c>
      <c r="J317" t="s">
        <v>52</v>
      </c>
      <c r="K317" s="8">
        <v>0</v>
      </c>
      <c r="L317" s="8">
        <v>0</v>
      </c>
      <c r="M317" s="8">
        <v>0</v>
      </c>
      <c r="N317" s="8">
        <v>0</v>
      </c>
      <c r="O317" s="8">
        <v>0</v>
      </c>
      <c r="P317" s="8">
        <v>0</v>
      </c>
      <c r="Q317" s="8">
        <v>0</v>
      </c>
    </row>
    <row r="318" spans="2:17" x14ac:dyDescent="0.25">
      <c r="C318" t="s">
        <v>1128</v>
      </c>
      <c r="D318" t="s">
        <v>161</v>
      </c>
      <c r="E318" t="s">
        <v>637</v>
      </c>
      <c r="F318" t="s">
        <v>1130</v>
      </c>
      <c r="G318" t="s">
        <v>1129</v>
      </c>
      <c r="H318" s="143">
        <v>45292</v>
      </c>
      <c r="I318" s="143">
        <v>47118</v>
      </c>
      <c r="J318" t="s">
        <v>52</v>
      </c>
      <c r="K318" s="8">
        <v>0</v>
      </c>
      <c r="L318" s="8">
        <v>0</v>
      </c>
      <c r="M318" s="8">
        <v>0</v>
      </c>
      <c r="N318" s="8">
        <v>0</v>
      </c>
      <c r="O318" s="8">
        <v>0</v>
      </c>
      <c r="P318" s="8">
        <v>0</v>
      </c>
      <c r="Q318" s="8">
        <v>0</v>
      </c>
    </row>
    <row r="319" spans="2:17" x14ac:dyDescent="0.25">
      <c r="B319" t="s">
        <v>1131</v>
      </c>
      <c r="C319" t="s">
        <v>1131</v>
      </c>
      <c r="D319" t="s">
        <v>537</v>
      </c>
      <c r="E319" t="s">
        <v>637</v>
      </c>
      <c r="F319" t="s">
        <v>1133</v>
      </c>
      <c r="G319" t="s">
        <v>1132</v>
      </c>
      <c r="H319" s="143">
        <v>45292</v>
      </c>
      <c r="I319" s="143">
        <v>47118</v>
      </c>
      <c r="J319">
        <v>1100</v>
      </c>
      <c r="K319" s="8">
        <v>0</v>
      </c>
      <c r="L319" s="8">
        <v>1100</v>
      </c>
      <c r="M319" s="8">
        <v>1100</v>
      </c>
      <c r="N319" s="8">
        <v>1100</v>
      </c>
      <c r="O319" s="8">
        <v>1100</v>
      </c>
      <c r="P319" s="8">
        <v>1100</v>
      </c>
      <c r="Q319" s="8">
        <v>5500</v>
      </c>
    </row>
    <row r="320" spans="2:17" x14ac:dyDescent="0.25">
      <c r="C320" t="s">
        <v>1134</v>
      </c>
      <c r="D320" t="s">
        <v>292</v>
      </c>
      <c r="E320" t="s">
        <v>637</v>
      </c>
      <c r="F320" t="s">
        <v>1136</v>
      </c>
      <c r="G320" t="s">
        <v>1135</v>
      </c>
      <c r="H320" s="143">
        <v>45292</v>
      </c>
      <c r="I320" s="143">
        <v>47118</v>
      </c>
      <c r="J320" t="s">
        <v>52</v>
      </c>
      <c r="K320" s="8">
        <v>0</v>
      </c>
      <c r="L320" s="8">
        <v>0</v>
      </c>
      <c r="M320" s="8">
        <v>0</v>
      </c>
      <c r="N320" s="8">
        <v>0</v>
      </c>
      <c r="O320" s="8">
        <v>0</v>
      </c>
      <c r="P320" s="8">
        <v>0</v>
      </c>
      <c r="Q320" s="8">
        <v>0</v>
      </c>
    </row>
    <row r="321" spans="2:17" x14ac:dyDescent="0.25">
      <c r="C321" t="s">
        <v>1137</v>
      </c>
      <c r="D321" t="s">
        <v>161</v>
      </c>
      <c r="E321" t="s">
        <v>637</v>
      </c>
      <c r="F321" t="s">
        <v>1139</v>
      </c>
      <c r="G321" t="s">
        <v>1138</v>
      </c>
      <c r="H321" s="143">
        <v>45292</v>
      </c>
      <c r="I321" s="143">
        <v>47118</v>
      </c>
      <c r="J321" t="s">
        <v>52</v>
      </c>
      <c r="K321" s="8">
        <v>0</v>
      </c>
      <c r="L321" s="8">
        <v>0</v>
      </c>
      <c r="M321" s="8">
        <v>0</v>
      </c>
      <c r="N321" s="8">
        <v>0</v>
      </c>
      <c r="O321" s="8">
        <v>0</v>
      </c>
      <c r="P321" s="8">
        <v>0</v>
      </c>
      <c r="Q321" s="8">
        <v>0</v>
      </c>
    </row>
    <row r="322" spans="2:17" x14ac:dyDescent="0.25">
      <c r="C322" t="s">
        <v>1140</v>
      </c>
      <c r="D322" t="s">
        <v>161</v>
      </c>
      <c r="E322" t="s">
        <v>637</v>
      </c>
      <c r="F322" t="s">
        <v>1142</v>
      </c>
      <c r="G322" t="s">
        <v>1141</v>
      </c>
      <c r="H322" s="143">
        <v>45292</v>
      </c>
      <c r="I322" s="143">
        <v>47118</v>
      </c>
      <c r="J322" t="s">
        <v>52</v>
      </c>
      <c r="K322" s="8">
        <v>0</v>
      </c>
      <c r="L322" s="8">
        <v>0</v>
      </c>
      <c r="M322" s="8">
        <v>0</v>
      </c>
      <c r="N322" s="8">
        <v>0</v>
      </c>
      <c r="O322" s="8">
        <v>0</v>
      </c>
      <c r="P322" s="8">
        <v>0</v>
      </c>
      <c r="Q322" s="8">
        <v>0</v>
      </c>
    </row>
    <row r="323" spans="2:17" x14ac:dyDescent="0.25">
      <c r="C323" t="s">
        <v>1143</v>
      </c>
      <c r="D323" t="s">
        <v>398</v>
      </c>
      <c r="E323" t="s">
        <v>637</v>
      </c>
      <c r="F323" t="s">
        <v>1144</v>
      </c>
      <c r="G323" t="s">
        <v>52</v>
      </c>
      <c r="H323" s="143">
        <v>45292</v>
      </c>
      <c r="I323" s="143">
        <v>47118</v>
      </c>
      <c r="J323" t="s">
        <v>52</v>
      </c>
      <c r="K323" s="8">
        <v>0</v>
      </c>
      <c r="L323" s="8">
        <v>0</v>
      </c>
      <c r="M323" s="8">
        <v>0</v>
      </c>
      <c r="N323" s="8">
        <v>0</v>
      </c>
      <c r="O323" s="8">
        <v>0</v>
      </c>
      <c r="P323" s="8">
        <v>0</v>
      </c>
      <c r="Q323" s="8">
        <v>0</v>
      </c>
    </row>
    <row r="324" spans="2:17" x14ac:dyDescent="0.25">
      <c r="B324" t="s">
        <v>1145</v>
      </c>
      <c r="C324" t="s">
        <v>1145</v>
      </c>
      <c r="D324" t="s">
        <v>16</v>
      </c>
      <c r="E324" t="s">
        <v>637</v>
      </c>
      <c r="F324" t="s">
        <v>1147</v>
      </c>
      <c r="G324" t="s">
        <v>1146</v>
      </c>
      <c r="H324" s="143">
        <v>45292</v>
      </c>
      <c r="I324" s="143">
        <v>47118</v>
      </c>
      <c r="J324">
        <v>43400</v>
      </c>
      <c r="K324" s="8">
        <v>0</v>
      </c>
      <c r="L324" s="8">
        <v>43400</v>
      </c>
      <c r="M324" s="8">
        <v>43400</v>
      </c>
      <c r="N324" s="8">
        <v>43400</v>
      </c>
      <c r="O324" s="8">
        <v>43400</v>
      </c>
      <c r="P324" s="8">
        <v>43400</v>
      </c>
      <c r="Q324" s="8">
        <v>217000</v>
      </c>
    </row>
    <row r="325" spans="2:17" x14ac:dyDescent="0.25">
      <c r="C325" t="s">
        <v>1148</v>
      </c>
      <c r="D325" t="s">
        <v>14</v>
      </c>
      <c r="E325" t="s">
        <v>637</v>
      </c>
      <c r="F325" t="s">
        <v>1150</v>
      </c>
      <c r="G325" t="s">
        <v>1149</v>
      </c>
      <c r="H325" s="143">
        <v>45292</v>
      </c>
      <c r="I325" s="143">
        <v>47118</v>
      </c>
      <c r="J325" t="s">
        <v>52</v>
      </c>
      <c r="K325" s="8">
        <v>0</v>
      </c>
      <c r="L325" s="8">
        <v>0</v>
      </c>
      <c r="M325" s="8">
        <v>0</v>
      </c>
      <c r="N325" s="8">
        <v>0</v>
      </c>
      <c r="O325" s="8">
        <v>0</v>
      </c>
      <c r="P325" s="8">
        <v>0</v>
      </c>
      <c r="Q325" s="8">
        <v>0</v>
      </c>
    </row>
    <row r="326" spans="2:17" x14ac:dyDescent="0.25">
      <c r="C326" t="s">
        <v>1151</v>
      </c>
      <c r="D326" t="s">
        <v>14</v>
      </c>
      <c r="E326" t="s">
        <v>637</v>
      </c>
      <c r="F326" t="s">
        <v>1150</v>
      </c>
      <c r="G326" t="s">
        <v>1152</v>
      </c>
      <c r="H326" s="143">
        <v>45292</v>
      </c>
      <c r="I326" s="143">
        <v>47118</v>
      </c>
      <c r="J326" t="s">
        <v>52</v>
      </c>
      <c r="K326" s="8">
        <v>0</v>
      </c>
      <c r="L326" s="8">
        <v>0</v>
      </c>
      <c r="M326" s="8">
        <v>0</v>
      </c>
      <c r="N326" s="8">
        <v>0</v>
      </c>
      <c r="O326" s="8">
        <v>0</v>
      </c>
      <c r="P326" s="8">
        <v>0</v>
      </c>
      <c r="Q326" s="8">
        <v>0</v>
      </c>
    </row>
    <row r="327" spans="2:17" x14ac:dyDescent="0.25">
      <c r="C327" t="s">
        <v>1153</v>
      </c>
      <c r="D327" t="s">
        <v>366</v>
      </c>
      <c r="E327" t="s">
        <v>637</v>
      </c>
      <c r="F327" t="s">
        <v>1155</v>
      </c>
      <c r="G327" t="s">
        <v>1154</v>
      </c>
      <c r="H327" s="143">
        <v>45292</v>
      </c>
      <c r="I327" s="143">
        <v>47118</v>
      </c>
      <c r="J327" t="s">
        <v>52</v>
      </c>
      <c r="K327" s="8">
        <v>0</v>
      </c>
      <c r="L327" s="8">
        <v>0</v>
      </c>
      <c r="M327" s="8">
        <v>0</v>
      </c>
      <c r="N327" s="8">
        <v>0</v>
      </c>
      <c r="O327" s="8">
        <v>0</v>
      </c>
      <c r="P327" s="8">
        <v>0</v>
      </c>
      <c r="Q327" s="8">
        <v>0</v>
      </c>
    </row>
    <row r="328" spans="2:17" x14ac:dyDescent="0.25">
      <c r="C328" t="s">
        <v>1156</v>
      </c>
      <c r="D328" t="s">
        <v>287</v>
      </c>
      <c r="E328" t="s">
        <v>637</v>
      </c>
      <c r="F328" t="s">
        <v>1158</v>
      </c>
      <c r="G328" t="s">
        <v>1157</v>
      </c>
      <c r="H328" s="143">
        <v>45292</v>
      </c>
      <c r="I328" s="143">
        <v>47118</v>
      </c>
      <c r="J328" t="s">
        <v>52</v>
      </c>
      <c r="K328" s="8">
        <v>0</v>
      </c>
      <c r="L328" s="8">
        <v>0</v>
      </c>
      <c r="M328" s="8">
        <v>0</v>
      </c>
      <c r="N328" s="8">
        <v>0</v>
      </c>
      <c r="O328" s="8">
        <v>0</v>
      </c>
      <c r="P328" s="8">
        <v>0</v>
      </c>
      <c r="Q328" s="8">
        <v>0</v>
      </c>
    </row>
    <row r="329" spans="2:17" x14ac:dyDescent="0.25">
      <c r="C329" t="s">
        <v>1159</v>
      </c>
      <c r="D329" t="s">
        <v>17</v>
      </c>
      <c r="E329" t="s">
        <v>637</v>
      </c>
      <c r="F329" t="s">
        <v>1161</v>
      </c>
      <c r="G329" t="s">
        <v>1160</v>
      </c>
      <c r="H329" s="143">
        <v>45292</v>
      </c>
      <c r="I329" s="143">
        <v>47118</v>
      </c>
      <c r="J329" t="s">
        <v>52</v>
      </c>
      <c r="K329" s="8">
        <v>0</v>
      </c>
      <c r="L329" s="8">
        <v>0</v>
      </c>
      <c r="M329" s="8">
        <v>0</v>
      </c>
      <c r="N329" s="8">
        <v>0</v>
      </c>
      <c r="O329" s="8">
        <v>0</v>
      </c>
      <c r="P329" s="8">
        <v>0</v>
      </c>
      <c r="Q329" s="8">
        <v>0</v>
      </c>
    </row>
    <row r="330" spans="2:17" x14ac:dyDescent="0.25">
      <c r="C330" t="s">
        <v>1162</v>
      </c>
      <c r="D330" t="s">
        <v>23</v>
      </c>
      <c r="E330" t="s">
        <v>637</v>
      </c>
      <c r="F330" t="s">
        <v>1164</v>
      </c>
      <c r="G330" t="s">
        <v>1163</v>
      </c>
      <c r="H330" s="143">
        <v>45292</v>
      </c>
      <c r="I330" s="143">
        <v>47118</v>
      </c>
      <c r="J330" t="s">
        <v>52</v>
      </c>
      <c r="K330" s="8">
        <v>0</v>
      </c>
      <c r="L330" s="8">
        <v>0</v>
      </c>
      <c r="M330" s="8">
        <v>0</v>
      </c>
      <c r="N330" s="8">
        <v>0</v>
      </c>
      <c r="O330" s="8">
        <v>0</v>
      </c>
      <c r="P330" s="8">
        <v>0</v>
      </c>
      <c r="Q330" s="8">
        <v>0</v>
      </c>
    </row>
    <row r="331" spans="2:17" x14ac:dyDescent="0.25">
      <c r="C331" t="s">
        <v>1165</v>
      </c>
      <c r="D331" t="s">
        <v>23</v>
      </c>
      <c r="E331" t="s">
        <v>637</v>
      </c>
      <c r="F331" t="s">
        <v>1164</v>
      </c>
      <c r="G331" t="s">
        <v>1166</v>
      </c>
      <c r="H331" s="143">
        <v>45292</v>
      </c>
      <c r="I331" s="143">
        <v>47118</v>
      </c>
      <c r="J331" t="s">
        <v>52</v>
      </c>
      <c r="K331" s="8">
        <v>0</v>
      </c>
      <c r="L331" s="8">
        <v>0</v>
      </c>
      <c r="M331" s="8">
        <v>0</v>
      </c>
      <c r="N331" s="8">
        <v>0</v>
      </c>
      <c r="O331" s="8">
        <v>0</v>
      </c>
      <c r="P331" s="8">
        <v>0</v>
      </c>
      <c r="Q331" s="8">
        <v>0</v>
      </c>
    </row>
    <row r="332" spans="2:17" x14ac:dyDescent="0.25">
      <c r="C332" t="s">
        <v>1167</v>
      </c>
      <c r="D332" t="s">
        <v>23</v>
      </c>
      <c r="E332" t="s">
        <v>637</v>
      </c>
      <c r="F332" t="s">
        <v>1169</v>
      </c>
      <c r="G332" t="s">
        <v>1168</v>
      </c>
      <c r="H332" s="143">
        <v>45292</v>
      </c>
      <c r="I332" s="143">
        <v>47118</v>
      </c>
      <c r="J332" t="s">
        <v>52</v>
      </c>
      <c r="K332" s="8">
        <v>0</v>
      </c>
      <c r="L332" s="8">
        <v>0</v>
      </c>
      <c r="M332" s="8">
        <v>0</v>
      </c>
      <c r="N332" s="8">
        <v>0</v>
      </c>
      <c r="O332" s="8">
        <v>0</v>
      </c>
      <c r="P332" s="8">
        <v>0</v>
      </c>
      <c r="Q332" s="8">
        <v>0</v>
      </c>
    </row>
    <row r="333" spans="2:17" x14ac:dyDescent="0.25">
      <c r="C333" t="s">
        <v>1170</v>
      </c>
      <c r="D333" t="s">
        <v>23</v>
      </c>
      <c r="E333" t="s">
        <v>637</v>
      </c>
      <c r="F333" t="s">
        <v>1169</v>
      </c>
      <c r="G333" t="s">
        <v>1171</v>
      </c>
      <c r="H333" s="143">
        <v>45292</v>
      </c>
      <c r="I333" s="143">
        <v>47118</v>
      </c>
      <c r="J333" t="s">
        <v>52</v>
      </c>
      <c r="K333" s="8">
        <v>0</v>
      </c>
      <c r="L333" s="8">
        <v>0</v>
      </c>
      <c r="M333" s="8">
        <v>0</v>
      </c>
      <c r="N333" s="8">
        <v>0</v>
      </c>
      <c r="O333" s="8">
        <v>0</v>
      </c>
      <c r="P333" s="8">
        <v>0</v>
      </c>
      <c r="Q333" s="8">
        <v>0</v>
      </c>
    </row>
    <row r="334" spans="2:17" x14ac:dyDescent="0.25">
      <c r="C334" t="s">
        <v>1172</v>
      </c>
      <c r="D334" t="s">
        <v>280</v>
      </c>
      <c r="E334" t="s">
        <v>637</v>
      </c>
      <c r="F334" t="s">
        <v>1174</v>
      </c>
      <c r="G334" t="s">
        <v>1173</v>
      </c>
      <c r="H334" s="143">
        <v>45292</v>
      </c>
      <c r="I334" s="143">
        <v>47118</v>
      </c>
      <c r="J334" t="s">
        <v>52</v>
      </c>
      <c r="K334" s="8">
        <v>0</v>
      </c>
      <c r="L334" s="8">
        <v>0</v>
      </c>
      <c r="M334" s="8">
        <v>0</v>
      </c>
      <c r="N334" s="8">
        <v>0</v>
      </c>
      <c r="O334" s="8">
        <v>0</v>
      </c>
      <c r="P334" s="8">
        <v>0</v>
      </c>
      <c r="Q334" s="8">
        <v>0</v>
      </c>
    </row>
    <row r="335" spans="2:17" x14ac:dyDescent="0.25">
      <c r="C335" t="s">
        <v>1175</v>
      </c>
      <c r="D335" t="s">
        <v>23</v>
      </c>
      <c r="E335" t="s">
        <v>637</v>
      </c>
      <c r="F335" t="s">
        <v>1164</v>
      </c>
      <c r="G335" t="s">
        <v>1176</v>
      </c>
      <c r="H335" s="143">
        <v>45292</v>
      </c>
      <c r="I335" s="143">
        <v>47118</v>
      </c>
      <c r="J335" t="s">
        <v>52</v>
      </c>
      <c r="K335" s="8">
        <v>0</v>
      </c>
      <c r="L335" s="8">
        <v>0</v>
      </c>
      <c r="M335" s="8">
        <v>0</v>
      </c>
      <c r="N335" s="8">
        <v>0</v>
      </c>
      <c r="O335" s="8">
        <v>0</v>
      </c>
      <c r="P335" s="8">
        <v>0</v>
      </c>
      <c r="Q335" s="8">
        <v>0</v>
      </c>
    </row>
    <row r="336" spans="2:17" x14ac:dyDescent="0.25">
      <c r="C336" t="s">
        <v>1177</v>
      </c>
      <c r="D336" t="s">
        <v>23</v>
      </c>
      <c r="E336" t="s">
        <v>637</v>
      </c>
      <c r="F336" t="s">
        <v>1164</v>
      </c>
      <c r="G336" t="s">
        <v>52</v>
      </c>
      <c r="H336" s="143">
        <v>45292</v>
      </c>
      <c r="I336" s="143">
        <v>47118</v>
      </c>
      <c r="J336" t="s">
        <v>52</v>
      </c>
      <c r="K336" s="8">
        <v>0</v>
      </c>
      <c r="L336" s="8">
        <v>0</v>
      </c>
      <c r="M336" s="8">
        <v>0</v>
      </c>
      <c r="N336" s="8">
        <v>0</v>
      </c>
      <c r="O336" s="8">
        <v>0</v>
      </c>
      <c r="P336" s="8">
        <v>0</v>
      </c>
      <c r="Q336" s="8">
        <v>0</v>
      </c>
    </row>
    <row r="337" spans="2:17" x14ac:dyDescent="0.25">
      <c r="C337" t="s">
        <v>1178</v>
      </c>
      <c r="D337" t="s">
        <v>23</v>
      </c>
      <c r="E337" t="s">
        <v>637</v>
      </c>
      <c r="F337" t="s">
        <v>1169</v>
      </c>
      <c r="G337" t="s">
        <v>1179</v>
      </c>
      <c r="H337" s="143">
        <v>45292</v>
      </c>
      <c r="I337" s="143">
        <v>47118</v>
      </c>
      <c r="J337" t="s">
        <v>52</v>
      </c>
      <c r="K337" s="8">
        <v>0</v>
      </c>
      <c r="L337" s="8">
        <v>0</v>
      </c>
      <c r="M337" s="8">
        <v>0</v>
      </c>
      <c r="N337" s="8">
        <v>0</v>
      </c>
      <c r="O337" s="8">
        <v>0</v>
      </c>
      <c r="P337" s="8">
        <v>0</v>
      </c>
      <c r="Q337" s="8">
        <v>0</v>
      </c>
    </row>
    <row r="338" spans="2:17" x14ac:dyDescent="0.25">
      <c r="C338" t="s">
        <v>1180</v>
      </c>
      <c r="D338" t="s">
        <v>131</v>
      </c>
      <c r="E338" t="s">
        <v>637</v>
      </c>
      <c r="F338" t="s">
        <v>1182</v>
      </c>
      <c r="G338" t="s">
        <v>1181</v>
      </c>
      <c r="H338" s="143">
        <v>45292</v>
      </c>
      <c r="I338" s="143">
        <v>47118</v>
      </c>
      <c r="J338" t="s">
        <v>52</v>
      </c>
      <c r="K338" s="8">
        <v>0</v>
      </c>
      <c r="L338" s="8">
        <v>0</v>
      </c>
      <c r="M338" s="8">
        <v>0</v>
      </c>
      <c r="N338" s="8">
        <v>0</v>
      </c>
      <c r="O338" s="8">
        <v>0</v>
      </c>
      <c r="P338" s="8">
        <v>0</v>
      </c>
      <c r="Q338" s="8">
        <v>0</v>
      </c>
    </row>
    <row r="339" spans="2:17" x14ac:dyDescent="0.25">
      <c r="C339" t="s">
        <v>1183</v>
      </c>
      <c r="D339" t="s">
        <v>131</v>
      </c>
      <c r="E339" t="s">
        <v>637</v>
      </c>
      <c r="F339" t="s">
        <v>1185</v>
      </c>
      <c r="G339" t="s">
        <v>1184</v>
      </c>
      <c r="H339" s="143">
        <v>45292</v>
      </c>
      <c r="I339" s="143">
        <v>47118</v>
      </c>
      <c r="J339" t="s">
        <v>52</v>
      </c>
      <c r="K339" s="8">
        <v>0</v>
      </c>
      <c r="L339" s="8">
        <v>0</v>
      </c>
      <c r="M339" s="8">
        <v>0</v>
      </c>
      <c r="N339" s="8">
        <v>0</v>
      </c>
      <c r="O339" s="8">
        <v>0</v>
      </c>
      <c r="P339" s="8">
        <v>0</v>
      </c>
      <c r="Q339" s="8">
        <v>0</v>
      </c>
    </row>
    <row r="340" spans="2:17" x14ac:dyDescent="0.25">
      <c r="C340" t="s">
        <v>1186</v>
      </c>
      <c r="D340" t="s">
        <v>539</v>
      </c>
      <c r="E340" t="s">
        <v>637</v>
      </c>
      <c r="F340" t="s">
        <v>1188</v>
      </c>
      <c r="G340" t="s">
        <v>1187</v>
      </c>
      <c r="H340" s="143">
        <v>45292</v>
      </c>
      <c r="I340" s="143">
        <v>47118</v>
      </c>
      <c r="J340" t="s">
        <v>52</v>
      </c>
      <c r="K340" s="8">
        <v>0</v>
      </c>
      <c r="L340" s="8">
        <v>0</v>
      </c>
      <c r="M340" s="8">
        <v>0</v>
      </c>
      <c r="N340" s="8">
        <v>0</v>
      </c>
      <c r="O340" s="8">
        <v>0</v>
      </c>
      <c r="P340" s="8">
        <v>0</v>
      </c>
      <c r="Q340" s="8">
        <v>0</v>
      </c>
    </row>
    <row r="341" spans="2:17" x14ac:dyDescent="0.25">
      <c r="C341" t="s">
        <v>1189</v>
      </c>
      <c r="D341" t="s">
        <v>131</v>
      </c>
      <c r="E341" t="s">
        <v>637</v>
      </c>
      <c r="F341" t="s">
        <v>168</v>
      </c>
      <c r="G341" t="s">
        <v>1190</v>
      </c>
      <c r="H341" s="143">
        <v>45292</v>
      </c>
      <c r="I341" s="143">
        <v>47118</v>
      </c>
      <c r="J341" t="s">
        <v>52</v>
      </c>
      <c r="K341" s="8">
        <v>0</v>
      </c>
      <c r="L341" s="8">
        <v>0</v>
      </c>
      <c r="M341" s="8">
        <v>0</v>
      </c>
      <c r="N341" s="8">
        <v>0</v>
      </c>
      <c r="O341" s="8">
        <v>0</v>
      </c>
      <c r="P341" s="8">
        <v>0</v>
      </c>
      <c r="Q341" s="8">
        <v>0</v>
      </c>
    </row>
    <row r="342" spans="2:17" x14ac:dyDescent="0.25">
      <c r="C342" t="s">
        <v>1191</v>
      </c>
      <c r="D342" t="s">
        <v>131</v>
      </c>
      <c r="E342" t="s">
        <v>637</v>
      </c>
      <c r="F342" t="s">
        <v>168</v>
      </c>
      <c r="G342" t="s">
        <v>1192</v>
      </c>
      <c r="H342" s="143">
        <v>45292</v>
      </c>
      <c r="I342" s="143">
        <v>47118</v>
      </c>
      <c r="J342" t="s">
        <v>52</v>
      </c>
      <c r="K342" s="8">
        <v>0</v>
      </c>
      <c r="L342" s="8">
        <v>0</v>
      </c>
      <c r="M342" s="8">
        <v>0</v>
      </c>
      <c r="N342" s="8">
        <v>0</v>
      </c>
      <c r="O342" s="8">
        <v>0</v>
      </c>
      <c r="P342" s="8">
        <v>0</v>
      </c>
      <c r="Q342" s="8">
        <v>0</v>
      </c>
    </row>
    <row r="343" spans="2:17" x14ac:dyDescent="0.25">
      <c r="B343" t="s">
        <v>1193</v>
      </c>
      <c r="C343" t="s">
        <v>1193</v>
      </c>
      <c r="D343" t="s">
        <v>19</v>
      </c>
      <c r="E343" t="s">
        <v>637</v>
      </c>
      <c r="F343" t="s">
        <v>1195</v>
      </c>
      <c r="G343" t="s">
        <v>1194</v>
      </c>
      <c r="H343" s="143">
        <v>45292</v>
      </c>
      <c r="I343" s="143">
        <v>47118</v>
      </c>
      <c r="J343">
        <v>15000</v>
      </c>
      <c r="K343" s="8">
        <v>0</v>
      </c>
      <c r="L343" s="8">
        <v>14999.999999999998</v>
      </c>
      <c r="M343" s="8">
        <v>15000</v>
      </c>
      <c r="N343" s="8">
        <v>15000</v>
      </c>
      <c r="O343" s="8">
        <v>15000</v>
      </c>
      <c r="P343" s="8">
        <v>14999.999999999998</v>
      </c>
      <c r="Q343" s="8">
        <v>75000</v>
      </c>
    </row>
    <row r="344" spans="2:17" x14ac:dyDescent="0.25">
      <c r="C344" t="s">
        <v>1196</v>
      </c>
      <c r="D344" t="s">
        <v>280</v>
      </c>
      <c r="E344" t="s">
        <v>637</v>
      </c>
      <c r="F344" t="s">
        <v>1198</v>
      </c>
      <c r="G344" t="s">
        <v>1197</v>
      </c>
      <c r="H344" s="143">
        <v>45292</v>
      </c>
      <c r="I344" s="143">
        <v>47118</v>
      </c>
      <c r="J344" t="s">
        <v>52</v>
      </c>
      <c r="K344" s="8">
        <v>0</v>
      </c>
      <c r="L344" s="8">
        <v>0</v>
      </c>
      <c r="M344" s="8">
        <v>0</v>
      </c>
      <c r="N344" s="8">
        <v>0</v>
      </c>
      <c r="O344" s="8">
        <v>0</v>
      </c>
      <c r="P344" s="8">
        <v>0</v>
      </c>
      <c r="Q344" s="8">
        <v>0</v>
      </c>
    </row>
    <row r="345" spans="2:17" x14ac:dyDescent="0.25">
      <c r="C345" t="s">
        <v>1199</v>
      </c>
      <c r="D345" t="s">
        <v>28</v>
      </c>
      <c r="E345" t="s">
        <v>637</v>
      </c>
      <c r="F345" t="s">
        <v>1201</v>
      </c>
      <c r="G345" t="s">
        <v>1200</v>
      </c>
      <c r="H345" s="143">
        <v>45292</v>
      </c>
      <c r="I345" s="143">
        <v>47118</v>
      </c>
      <c r="J345" t="s">
        <v>52</v>
      </c>
      <c r="K345" s="8">
        <v>0</v>
      </c>
      <c r="L345" s="8">
        <v>0</v>
      </c>
      <c r="M345" s="8">
        <v>0</v>
      </c>
      <c r="N345" s="8">
        <v>0</v>
      </c>
      <c r="O345" s="8">
        <v>0</v>
      </c>
      <c r="P345" s="8">
        <v>0</v>
      </c>
      <c r="Q345" s="8">
        <v>0</v>
      </c>
    </row>
    <row r="346" spans="2:17" x14ac:dyDescent="0.25">
      <c r="C346" t="s">
        <v>1202</v>
      </c>
      <c r="D346" t="s">
        <v>27</v>
      </c>
      <c r="E346" t="s">
        <v>637</v>
      </c>
      <c r="F346" t="s">
        <v>1204</v>
      </c>
      <c r="G346" t="s">
        <v>1203</v>
      </c>
      <c r="H346" s="143">
        <v>45292</v>
      </c>
      <c r="I346" s="143">
        <v>47118</v>
      </c>
      <c r="J346" t="s">
        <v>52</v>
      </c>
      <c r="K346" s="8">
        <v>0</v>
      </c>
      <c r="L346" s="8">
        <v>0</v>
      </c>
      <c r="M346" s="8">
        <v>0</v>
      </c>
      <c r="N346" s="8">
        <v>0</v>
      </c>
      <c r="O346" s="8">
        <v>0</v>
      </c>
      <c r="P346" s="8">
        <v>0</v>
      </c>
      <c r="Q346" s="8">
        <v>0</v>
      </c>
    </row>
    <row r="347" spans="2:17" x14ac:dyDescent="0.25">
      <c r="C347" t="s">
        <v>1205</v>
      </c>
      <c r="D347" t="s">
        <v>287</v>
      </c>
      <c r="E347" t="s">
        <v>637</v>
      </c>
      <c r="F347" t="s">
        <v>1207</v>
      </c>
      <c r="G347" t="s">
        <v>1206</v>
      </c>
      <c r="H347" s="143">
        <v>45292</v>
      </c>
      <c r="I347" s="143">
        <v>47118</v>
      </c>
      <c r="J347" t="s">
        <v>52</v>
      </c>
      <c r="K347" s="8">
        <v>0</v>
      </c>
      <c r="L347" s="8">
        <v>0</v>
      </c>
      <c r="M347" s="8">
        <v>0</v>
      </c>
      <c r="N347" s="8">
        <v>0</v>
      </c>
      <c r="O347" s="8">
        <v>0</v>
      </c>
      <c r="P347" s="8">
        <v>0</v>
      </c>
      <c r="Q347" s="8">
        <v>0</v>
      </c>
    </row>
    <row r="348" spans="2:17" x14ac:dyDescent="0.25">
      <c r="C348" t="s">
        <v>1208</v>
      </c>
      <c r="D348" t="s">
        <v>131</v>
      </c>
      <c r="E348" t="s">
        <v>637</v>
      </c>
      <c r="F348" t="s">
        <v>1210</v>
      </c>
      <c r="G348" t="s">
        <v>1209</v>
      </c>
      <c r="H348" s="143">
        <v>45292</v>
      </c>
      <c r="I348" s="143">
        <v>47118</v>
      </c>
      <c r="J348" t="s">
        <v>52</v>
      </c>
      <c r="K348" s="8">
        <v>0</v>
      </c>
      <c r="L348" s="8">
        <v>0</v>
      </c>
      <c r="M348" s="8">
        <v>0</v>
      </c>
      <c r="N348" s="8">
        <v>0</v>
      </c>
      <c r="O348" s="8">
        <v>0</v>
      </c>
      <c r="P348" s="8">
        <v>0</v>
      </c>
      <c r="Q348" s="8">
        <v>0</v>
      </c>
    </row>
    <row r="349" spans="2:17" x14ac:dyDescent="0.25">
      <c r="C349" t="s">
        <v>1211</v>
      </c>
      <c r="D349" t="s">
        <v>298</v>
      </c>
      <c r="E349" t="s">
        <v>637</v>
      </c>
      <c r="F349" t="s">
        <v>113</v>
      </c>
      <c r="G349" t="s">
        <v>52</v>
      </c>
      <c r="H349" s="143">
        <v>45292</v>
      </c>
      <c r="I349" s="143">
        <v>47118</v>
      </c>
      <c r="J349" t="s">
        <v>52</v>
      </c>
      <c r="K349" s="8">
        <v>0</v>
      </c>
      <c r="L349" s="8">
        <v>0</v>
      </c>
      <c r="M349" s="8">
        <v>0</v>
      </c>
      <c r="N349" s="8">
        <v>0</v>
      </c>
      <c r="O349" s="8">
        <v>0</v>
      </c>
      <c r="P349" s="8">
        <v>0</v>
      </c>
      <c r="Q349" s="8">
        <v>0</v>
      </c>
    </row>
    <row r="350" spans="2:17" x14ac:dyDescent="0.25">
      <c r="B350" t="s">
        <v>1212</v>
      </c>
      <c r="C350" t="s">
        <v>1212</v>
      </c>
      <c r="D350" t="s">
        <v>19</v>
      </c>
      <c r="E350" t="s">
        <v>637</v>
      </c>
      <c r="F350" t="s">
        <v>1214</v>
      </c>
      <c r="G350" t="s">
        <v>1213</v>
      </c>
      <c r="H350" s="143">
        <v>45292</v>
      </c>
      <c r="I350" s="143">
        <v>47118</v>
      </c>
      <c r="J350">
        <v>15000</v>
      </c>
      <c r="K350" s="8">
        <v>0</v>
      </c>
      <c r="L350" s="8">
        <v>14999.999999999998</v>
      </c>
      <c r="M350" s="8">
        <v>15000</v>
      </c>
      <c r="N350" s="8">
        <v>15000</v>
      </c>
      <c r="O350" s="8">
        <v>15000</v>
      </c>
      <c r="P350" s="8">
        <v>14999.999999999998</v>
      </c>
      <c r="Q350" s="8">
        <v>75000</v>
      </c>
    </row>
    <row r="351" spans="2:17" x14ac:dyDescent="0.25">
      <c r="C351" t="s">
        <v>1215</v>
      </c>
      <c r="D351" t="s">
        <v>280</v>
      </c>
      <c r="E351" t="s">
        <v>637</v>
      </c>
      <c r="F351" t="s">
        <v>1198</v>
      </c>
      <c r="G351" t="s">
        <v>1216</v>
      </c>
      <c r="H351" s="143">
        <v>45292</v>
      </c>
      <c r="I351" s="143">
        <v>47118</v>
      </c>
      <c r="J351" t="s">
        <v>52</v>
      </c>
      <c r="K351" s="8">
        <v>0</v>
      </c>
      <c r="L351" s="8">
        <v>0</v>
      </c>
      <c r="M351" s="8">
        <v>0</v>
      </c>
      <c r="N351" s="8">
        <v>0</v>
      </c>
      <c r="O351" s="8">
        <v>0</v>
      </c>
      <c r="P351" s="8">
        <v>0</v>
      </c>
      <c r="Q351" s="8">
        <v>0</v>
      </c>
    </row>
    <row r="352" spans="2:17" x14ac:dyDescent="0.25">
      <c r="C352" t="s">
        <v>1217</v>
      </c>
      <c r="D352" t="s">
        <v>131</v>
      </c>
      <c r="E352" t="s">
        <v>637</v>
      </c>
      <c r="F352" t="s">
        <v>1210</v>
      </c>
      <c r="G352" t="s">
        <v>1218</v>
      </c>
      <c r="H352" s="143">
        <v>45292</v>
      </c>
      <c r="I352" s="143">
        <v>47118</v>
      </c>
      <c r="J352" t="s">
        <v>52</v>
      </c>
      <c r="K352" s="8">
        <v>0</v>
      </c>
      <c r="L352" s="8">
        <v>0</v>
      </c>
      <c r="M352" s="8">
        <v>0</v>
      </c>
      <c r="N352" s="8">
        <v>0</v>
      </c>
      <c r="O352" s="8">
        <v>0</v>
      </c>
      <c r="P352" s="8">
        <v>0</v>
      </c>
      <c r="Q352" s="8">
        <v>0</v>
      </c>
    </row>
    <row r="353" spans="2:17" x14ac:dyDescent="0.25">
      <c r="C353" t="s">
        <v>1219</v>
      </c>
      <c r="D353" t="s">
        <v>28</v>
      </c>
      <c r="E353" t="s">
        <v>637</v>
      </c>
      <c r="F353" t="s">
        <v>1201</v>
      </c>
      <c r="G353" t="s">
        <v>1220</v>
      </c>
      <c r="H353" s="143">
        <v>45292</v>
      </c>
      <c r="I353" s="143">
        <v>47118</v>
      </c>
      <c r="J353" t="s">
        <v>52</v>
      </c>
      <c r="K353" s="8">
        <v>0</v>
      </c>
      <c r="L353" s="8">
        <v>0</v>
      </c>
      <c r="M353" s="8">
        <v>0</v>
      </c>
      <c r="N353" s="8">
        <v>0</v>
      </c>
      <c r="O353" s="8">
        <v>0</v>
      </c>
      <c r="P353" s="8">
        <v>0</v>
      </c>
      <c r="Q353" s="8">
        <v>0</v>
      </c>
    </row>
    <row r="354" spans="2:17" x14ac:dyDescent="0.25">
      <c r="C354" t="s">
        <v>1221</v>
      </c>
      <c r="D354" t="s">
        <v>30</v>
      </c>
      <c r="E354" t="s">
        <v>637</v>
      </c>
      <c r="F354" t="s">
        <v>1223</v>
      </c>
      <c r="G354" t="s">
        <v>1222</v>
      </c>
      <c r="H354" s="143">
        <v>45292</v>
      </c>
      <c r="I354" s="143">
        <v>47118</v>
      </c>
      <c r="J354" t="s">
        <v>52</v>
      </c>
      <c r="K354" s="8">
        <v>0</v>
      </c>
      <c r="L354" s="8">
        <v>0</v>
      </c>
      <c r="M354" s="8">
        <v>0</v>
      </c>
      <c r="N354" s="8">
        <v>0</v>
      </c>
      <c r="O354" s="8">
        <v>0</v>
      </c>
      <c r="P354" s="8">
        <v>0</v>
      </c>
      <c r="Q354" s="8">
        <v>0</v>
      </c>
    </row>
    <row r="355" spans="2:17" x14ac:dyDescent="0.25">
      <c r="C355" t="s">
        <v>1224</v>
      </c>
      <c r="D355" t="s">
        <v>287</v>
      </c>
      <c r="E355" t="s">
        <v>637</v>
      </c>
      <c r="F355" t="s">
        <v>1207</v>
      </c>
      <c r="G355" t="s">
        <v>1225</v>
      </c>
      <c r="H355" s="143">
        <v>45292</v>
      </c>
      <c r="I355" s="143">
        <v>47118</v>
      </c>
      <c r="J355" t="s">
        <v>52</v>
      </c>
      <c r="K355" s="8">
        <v>0</v>
      </c>
      <c r="L355" s="8">
        <v>0</v>
      </c>
      <c r="M355" s="8">
        <v>0</v>
      </c>
      <c r="N355" s="8">
        <v>0</v>
      </c>
      <c r="O355" s="8">
        <v>0</v>
      </c>
      <c r="P355" s="8">
        <v>0</v>
      </c>
      <c r="Q355" s="8">
        <v>0</v>
      </c>
    </row>
    <row r="356" spans="2:17" x14ac:dyDescent="0.25">
      <c r="C356" t="s">
        <v>1226</v>
      </c>
      <c r="D356" t="s">
        <v>27</v>
      </c>
      <c r="E356" t="s">
        <v>637</v>
      </c>
      <c r="F356" t="s">
        <v>1204</v>
      </c>
      <c r="G356" t="s">
        <v>1227</v>
      </c>
      <c r="H356" s="143">
        <v>45292</v>
      </c>
      <c r="I356" s="143">
        <v>47118</v>
      </c>
      <c r="J356" t="s">
        <v>52</v>
      </c>
      <c r="K356" s="8">
        <v>0</v>
      </c>
      <c r="L356" s="8">
        <v>0</v>
      </c>
      <c r="M356" s="8">
        <v>0</v>
      </c>
      <c r="N356" s="8">
        <v>0</v>
      </c>
      <c r="O356" s="8">
        <v>0</v>
      </c>
      <c r="P356" s="8">
        <v>0</v>
      </c>
      <c r="Q356" s="8">
        <v>0</v>
      </c>
    </row>
    <row r="357" spans="2:17" x14ac:dyDescent="0.25">
      <c r="C357" t="s">
        <v>1228</v>
      </c>
      <c r="D357" t="s">
        <v>131</v>
      </c>
      <c r="E357" t="s">
        <v>637</v>
      </c>
      <c r="F357" t="s">
        <v>168</v>
      </c>
      <c r="G357" t="s">
        <v>52</v>
      </c>
      <c r="H357" s="143">
        <v>45292</v>
      </c>
      <c r="I357" s="143">
        <v>47118</v>
      </c>
      <c r="J357" t="s">
        <v>52</v>
      </c>
      <c r="K357" s="8">
        <v>0</v>
      </c>
      <c r="L357" s="8">
        <v>0</v>
      </c>
      <c r="M357" s="8">
        <v>0</v>
      </c>
      <c r="N357" s="8">
        <v>0</v>
      </c>
      <c r="O357" s="8">
        <v>0</v>
      </c>
      <c r="P357" s="8">
        <v>0</v>
      </c>
      <c r="Q357" s="8">
        <v>0</v>
      </c>
    </row>
    <row r="358" spans="2:17" x14ac:dyDescent="0.25">
      <c r="B358" t="s">
        <v>1229</v>
      </c>
      <c r="C358" t="s">
        <v>1229</v>
      </c>
      <c r="D358" t="s">
        <v>250</v>
      </c>
      <c r="E358" t="s">
        <v>637</v>
      </c>
      <c r="F358" t="s">
        <v>1231</v>
      </c>
      <c r="G358" t="s">
        <v>1230</v>
      </c>
      <c r="H358" s="143">
        <v>45292</v>
      </c>
      <c r="I358" s="143">
        <v>47118</v>
      </c>
      <c r="J358">
        <v>1100</v>
      </c>
      <c r="K358" s="8">
        <v>0</v>
      </c>
      <c r="L358" s="8">
        <v>1100</v>
      </c>
      <c r="M358" s="8">
        <v>1100</v>
      </c>
      <c r="N358" s="8">
        <v>1100</v>
      </c>
      <c r="O358" s="8">
        <v>1100</v>
      </c>
      <c r="P358" s="8">
        <v>1100</v>
      </c>
      <c r="Q358" s="8">
        <v>5500</v>
      </c>
    </row>
    <row r="359" spans="2:17" x14ac:dyDescent="0.25">
      <c r="C359" t="s">
        <v>1232</v>
      </c>
      <c r="D359" t="s">
        <v>176</v>
      </c>
      <c r="E359" t="s">
        <v>637</v>
      </c>
      <c r="F359" t="s">
        <v>1234</v>
      </c>
      <c r="G359" t="s">
        <v>1233</v>
      </c>
      <c r="H359" s="143">
        <v>45292</v>
      </c>
      <c r="I359" s="143">
        <v>47118</v>
      </c>
      <c r="J359" t="s">
        <v>52</v>
      </c>
      <c r="K359" s="8">
        <v>0</v>
      </c>
      <c r="L359" s="8">
        <v>0</v>
      </c>
      <c r="M359" s="8">
        <v>0</v>
      </c>
      <c r="N359" s="8">
        <v>0</v>
      </c>
      <c r="O359" s="8">
        <v>0</v>
      </c>
      <c r="P359" s="8">
        <v>0</v>
      </c>
      <c r="Q359" s="8">
        <v>0</v>
      </c>
    </row>
    <row r="360" spans="2:17" x14ac:dyDescent="0.25">
      <c r="B360" t="s">
        <v>1235</v>
      </c>
      <c r="C360" t="s">
        <v>1235</v>
      </c>
      <c r="D360" t="s">
        <v>250</v>
      </c>
      <c r="E360" t="s">
        <v>637</v>
      </c>
      <c r="F360" t="s">
        <v>1231</v>
      </c>
      <c r="G360" t="s">
        <v>1236</v>
      </c>
      <c r="H360" s="143">
        <v>45292</v>
      </c>
      <c r="I360" s="143">
        <v>47118</v>
      </c>
      <c r="J360">
        <v>1100</v>
      </c>
      <c r="K360" s="8">
        <v>0</v>
      </c>
      <c r="L360" s="8">
        <v>1100</v>
      </c>
      <c r="M360" s="8">
        <v>1100</v>
      </c>
      <c r="N360" s="8">
        <v>1100</v>
      </c>
      <c r="O360" s="8">
        <v>1100</v>
      </c>
      <c r="P360" s="8">
        <v>1100</v>
      </c>
      <c r="Q360" s="8">
        <v>5500</v>
      </c>
    </row>
    <row r="361" spans="2:17" x14ac:dyDescent="0.25">
      <c r="C361" t="s">
        <v>1237</v>
      </c>
      <c r="D361" t="s">
        <v>176</v>
      </c>
      <c r="E361" t="s">
        <v>637</v>
      </c>
      <c r="F361" t="s">
        <v>1234</v>
      </c>
      <c r="G361" t="s">
        <v>1238</v>
      </c>
      <c r="H361" s="143">
        <v>45292</v>
      </c>
      <c r="I361" s="143">
        <v>47118</v>
      </c>
      <c r="J361" t="s">
        <v>52</v>
      </c>
      <c r="K361" s="8">
        <v>0</v>
      </c>
      <c r="L361" s="8">
        <v>0</v>
      </c>
      <c r="M361" s="8">
        <v>0</v>
      </c>
      <c r="N361" s="8">
        <v>0</v>
      </c>
      <c r="O361" s="8">
        <v>0</v>
      </c>
      <c r="P361" s="8">
        <v>0</v>
      </c>
      <c r="Q361" s="8">
        <v>0</v>
      </c>
    </row>
    <row r="362" spans="2:17" x14ac:dyDescent="0.25">
      <c r="B362" t="s">
        <v>1239</v>
      </c>
      <c r="C362" t="s">
        <v>1239</v>
      </c>
      <c r="D362" t="s">
        <v>250</v>
      </c>
      <c r="E362" t="s">
        <v>637</v>
      </c>
      <c r="F362" t="s">
        <v>1231</v>
      </c>
      <c r="G362" t="s">
        <v>1240</v>
      </c>
      <c r="H362" s="143">
        <v>45292</v>
      </c>
      <c r="I362" s="143">
        <v>47118</v>
      </c>
      <c r="J362">
        <v>1100</v>
      </c>
      <c r="K362" s="8">
        <v>0</v>
      </c>
      <c r="L362" s="8">
        <v>1100</v>
      </c>
      <c r="M362" s="8">
        <v>1100</v>
      </c>
      <c r="N362" s="8">
        <v>1100</v>
      </c>
      <c r="O362" s="8">
        <v>1100</v>
      </c>
      <c r="P362" s="8">
        <v>1100</v>
      </c>
      <c r="Q362" s="8">
        <v>5500</v>
      </c>
    </row>
    <row r="363" spans="2:17" x14ac:dyDescent="0.25">
      <c r="C363" t="s">
        <v>1241</v>
      </c>
      <c r="D363" t="s">
        <v>176</v>
      </c>
      <c r="E363" t="s">
        <v>637</v>
      </c>
      <c r="F363" t="s">
        <v>1234</v>
      </c>
      <c r="G363" t="s">
        <v>1242</v>
      </c>
      <c r="H363" s="143">
        <v>45292</v>
      </c>
      <c r="I363" s="143">
        <v>47118</v>
      </c>
      <c r="J363" t="s">
        <v>52</v>
      </c>
      <c r="K363" s="8">
        <v>0</v>
      </c>
      <c r="L363" s="8">
        <v>0</v>
      </c>
      <c r="M363" s="8">
        <v>0</v>
      </c>
      <c r="N363" s="8">
        <v>0</v>
      </c>
      <c r="O363" s="8">
        <v>0</v>
      </c>
      <c r="P363" s="8">
        <v>0</v>
      </c>
      <c r="Q363" s="8">
        <v>0</v>
      </c>
    </row>
    <row r="364" spans="2:17" x14ac:dyDescent="0.25">
      <c r="B364" t="s">
        <v>1243</v>
      </c>
      <c r="C364" t="s">
        <v>1243</v>
      </c>
      <c r="D364" t="s">
        <v>250</v>
      </c>
      <c r="E364" t="s">
        <v>637</v>
      </c>
      <c r="F364" t="s">
        <v>1231</v>
      </c>
      <c r="G364" t="s">
        <v>1244</v>
      </c>
      <c r="H364" s="143">
        <v>45292</v>
      </c>
      <c r="I364" s="143">
        <v>47118</v>
      </c>
      <c r="J364">
        <v>1100</v>
      </c>
      <c r="K364" s="8">
        <v>0</v>
      </c>
      <c r="L364" s="8">
        <v>1100</v>
      </c>
      <c r="M364" s="8">
        <v>1100</v>
      </c>
      <c r="N364" s="8">
        <v>1100</v>
      </c>
      <c r="O364" s="8">
        <v>1100</v>
      </c>
      <c r="P364" s="8">
        <v>1100</v>
      </c>
      <c r="Q364" s="8">
        <v>5500</v>
      </c>
    </row>
    <row r="365" spans="2:17" x14ac:dyDescent="0.25">
      <c r="C365" t="s">
        <v>1245</v>
      </c>
      <c r="D365" t="s">
        <v>176</v>
      </c>
      <c r="E365" t="s">
        <v>637</v>
      </c>
      <c r="F365" t="s">
        <v>1234</v>
      </c>
      <c r="G365" t="s">
        <v>1246</v>
      </c>
      <c r="H365" s="143">
        <v>45292</v>
      </c>
      <c r="I365" s="143">
        <v>47118</v>
      </c>
      <c r="J365" t="s">
        <v>52</v>
      </c>
      <c r="K365" s="8">
        <v>0</v>
      </c>
      <c r="L365" s="8">
        <v>0</v>
      </c>
      <c r="M365" s="8">
        <v>0</v>
      </c>
      <c r="N365" s="8">
        <v>0</v>
      </c>
      <c r="O365" s="8">
        <v>0</v>
      </c>
      <c r="P365" s="8">
        <v>0</v>
      </c>
      <c r="Q365" s="8">
        <v>0</v>
      </c>
    </row>
    <row r="366" spans="2:17" x14ac:dyDescent="0.25">
      <c r="B366" t="s">
        <v>1247</v>
      </c>
      <c r="C366" t="s">
        <v>1247</v>
      </c>
      <c r="D366" t="s">
        <v>250</v>
      </c>
      <c r="E366" t="s">
        <v>637</v>
      </c>
      <c r="F366" t="s">
        <v>1231</v>
      </c>
      <c r="G366" t="s">
        <v>1248</v>
      </c>
      <c r="H366" s="143">
        <v>45292</v>
      </c>
      <c r="I366" s="143">
        <v>47118</v>
      </c>
      <c r="J366">
        <v>1100</v>
      </c>
      <c r="K366" s="8">
        <v>0</v>
      </c>
      <c r="L366" s="8">
        <v>1100</v>
      </c>
      <c r="M366" s="8">
        <v>1100</v>
      </c>
      <c r="N366" s="8">
        <v>1100</v>
      </c>
      <c r="O366" s="8">
        <v>1100</v>
      </c>
      <c r="P366" s="8">
        <v>1100</v>
      </c>
      <c r="Q366" s="8">
        <v>5500</v>
      </c>
    </row>
    <row r="367" spans="2:17" x14ac:dyDescent="0.25">
      <c r="C367" t="s">
        <v>1249</v>
      </c>
      <c r="D367" t="s">
        <v>176</v>
      </c>
      <c r="E367" t="s">
        <v>637</v>
      </c>
      <c r="F367" t="s">
        <v>1234</v>
      </c>
      <c r="G367" t="s">
        <v>1250</v>
      </c>
      <c r="H367" s="143">
        <v>45292</v>
      </c>
      <c r="I367" s="143">
        <v>47118</v>
      </c>
      <c r="J367" t="s">
        <v>52</v>
      </c>
      <c r="K367" s="8">
        <v>0</v>
      </c>
      <c r="L367" s="8">
        <v>0</v>
      </c>
      <c r="M367" s="8">
        <v>0</v>
      </c>
      <c r="N367" s="8">
        <v>0</v>
      </c>
      <c r="O367" s="8">
        <v>0</v>
      </c>
      <c r="P367" s="8">
        <v>0</v>
      </c>
      <c r="Q367" s="8">
        <v>0</v>
      </c>
    </row>
    <row r="368" spans="2:17" x14ac:dyDescent="0.25">
      <c r="B368" t="s">
        <v>1251</v>
      </c>
      <c r="C368" t="s">
        <v>1251</v>
      </c>
      <c r="D368" t="s">
        <v>780</v>
      </c>
      <c r="E368" t="s">
        <v>637</v>
      </c>
      <c r="F368" t="s">
        <v>1253</v>
      </c>
      <c r="G368" t="s">
        <v>1252</v>
      </c>
      <c r="H368" s="143">
        <v>45292</v>
      </c>
      <c r="I368" s="143">
        <v>47118</v>
      </c>
      <c r="J368">
        <v>1100</v>
      </c>
      <c r="K368" s="8">
        <v>0</v>
      </c>
      <c r="L368" s="8">
        <v>1100</v>
      </c>
      <c r="M368" s="8">
        <v>1100</v>
      </c>
      <c r="N368" s="8">
        <v>1100</v>
      </c>
      <c r="O368" s="8">
        <v>1100</v>
      </c>
      <c r="P368" s="8">
        <v>1100</v>
      </c>
      <c r="Q368" s="8">
        <v>5500</v>
      </c>
    </row>
    <row r="369" spans="2:17" x14ac:dyDescent="0.25">
      <c r="C369" t="s">
        <v>1254</v>
      </c>
      <c r="D369" t="s">
        <v>784</v>
      </c>
      <c r="E369" t="s">
        <v>637</v>
      </c>
      <c r="F369" t="s">
        <v>1083</v>
      </c>
      <c r="G369" t="s">
        <v>1255</v>
      </c>
      <c r="H369" s="143">
        <v>45292</v>
      </c>
      <c r="I369" s="143">
        <v>47118</v>
      </c>
      <c r="J369" t="s">
        <v>52</v>
      </c>
      <c r="K369" s="8">
        <v>0</v>
      </c>
      <c r="L369" s="8">
        <v>0</v>
      </c>
      <c r="M369" s="8">
        <v>0</v>
      </c>
      <c r="N369" s="8">
        <v>0</v>
      </c>
      <c r="O369" s="8">
        <v>0</v>
      </c>
      <c r="P369" s="8">
        <v>0</v>
      </c>
      <c r="Q369" s="8">
        <v>0</v>
      </c>
    </row>
    <row r="370" spans="2:17" x14ac:dyDescent="0.25">
      <c r="C370" t="s">
        <v>1256</v>
      </c>
      <c r="D370" t="s">
        <v>1258</v>
      </c>
      <c r="E370" t="s">
        <v>637</v>
      </c>
      <c r="F370" t="s">
        <v>113</v>
      </c>
      <c r="G370" t="s">
        <v>1257</v>
      </c>
      <c r="H370" s="143">
        <v>45292</v>
      </c>
      <c r="I370" s="143">
        <v>47118</v>
      </c>
      <c r="J370" t="s">
        <v>52</v>
      </c>
      <c r="K370" s="8">
        <v>0</v>
      </c>
      <c r="L370" s="8">
        <v>0</v>
      </c>
      <c r="M370" s="8">
        <v>0</v>
      </c>
      <c r="N370" s="8">
        <v>0</v>
      </c>
      <c r="O370" s="8">
        <v>0</v>
      </c>
      <c r="P370" s="8">
        <v>0</v>
      </c>
      <c r="Q370" s="8">
        <v>0</v>
      </c>
    </row>
    <row r="371" spans="2:17" x14ac:dyDescent="0.25">
      <c r="B371" t="s">
        <v>1259</v>
      </c>
      <c r="C371" t="s">
        <v>1259</v>
      </c>
      <c r="D371" t="s">
        <v>250</v>
      </c>
      <c r="E371" t="s">
        <v>637</v>
      </c>
      <c r="F371" t="s">
        <v>1231</v>
      </c>
      <c r="G371" t="s">
        <v>1260</v>
      </c>
      <c r="H371" s="143">
        <v>45292</v>
      </c>
      <c r="I371" s="143">
        <v>47118</v>
      </c>
      <c r="J371">
        <v>1100</v>
      </c>
      <c r="K371" s="8">
        <v>0</v>
      </c>
      <c r="L371" s="8">
        <v>1100</v>
      </c>
      <c r="M371" s="8">
        <v>1100</v>
      </c>
      <c r="N371" s="8">
        <v>1100</v>
      </c>
      <c r="O371" s="8">
        <v>1100</v>
      </c>
      <c r="P371" s="8">
        <v>1100</v>
      </c>
      <c r="Q371" s="8">
        <v>5500</v>
      </c>
    </row>
    <row r="372" spans="2:17" x14ac:dyDescent="0.25">
      <c r="C372" t="s">
        <v>1261</v>
      </c>
      <c r="D372" t="s">
        <v>176</v>
      </c>
      <c r="E372" t="s">
        <v>637</v>
      </c>
      <c r="F372" t="s">
        <v>1234</v>
      </c>
      <c r="G372" t="s">
        <v>1262</v>
      </c>
      <c r="H372" s="143">
        <v>45292</v>
      </c>
      <c r="I372" s="143">
        <v>47118</v>
      </c>
      <c r="J372" t="s">
        <v>52</v>
      </c>
      <c r="K372" s="8">
        <v>0</v>
      </c>
      <c r="L372" s="8">
        <v>0</v>
      </c>
      <c r="M372" s="8">
        <v>0</v>
      </c>
      <c r="N372" s="8">
        <v>0</v>
      </c>
      <c r="O372" s="8">
        <v>0</v>
      </c>
      <c r="P372" s="8">
        <v>0</v>
      </c>
      <c r="Q372" s="8">
        <v>0</v>
      </c>
    </row>
    <row r="373" spans="2:17" x14ac:dyDescent="0.25">
      <c r="C373" t="s">
        <v>1263</v>
      </c>
      <c r="D373" t="s">
        <v>176</v>
      </c>
      <c r="E373" t="s">
        <v>637</v>
      </c>
      <c r="F373" t="s">
        <v>1265</v>
      </c>
      <c r="G373" t="s">
        <v>1264</v>
      </c>
      <c r="H373" s="143">
        <v>45292</v>
      </c>
      <c r="I373" s="143">
        <v>47118</v>
      </c>
      <c r="J373" t="s">
        <v>52</v>
      </c>
      <c r="K373" s="8">
        <v>0</v>
      </c>
      <c r="L373" s="8">
        <v>0</v>
      </c>
      <c r="M373" s="8">
        <v>0</v>
      </c>
      <c r="N373" s="8">
        <v>0</v>
      </c>
      <c r="O373" s="8">
        <v>0</v>
      </c>
      <c r="P373" s="8">
        <v>0</v>
      </c>
      <c r="Q373" s="8">
        <v>0</v>
      </c>
    </row>
    <row r="374" spans="2:17" x14ac:dyDescent="0.25">
      <c r="B374" t="s">
        <v>1266</v>
      </c>
      <c r="C374" t="s">
        <v>1266</v>
      </c>
      <c r="D374" t="s">
        <v>250</v>
      </c>
      <c r="E374" t="s">
        <v>637</v>
      </c>
      <c r="F374" t="s">
        <v>1231</v>
      </c>
      <c r="G374" t="s">
        <v>1267</v>
      </c>
      <c r="H374" s="143">
        <v>45292</v>
      </c>
      <c r="I374" s="143">
        <v>47118</v>
      </c>
      <c r="J374">
        <v>1100</v>
      </c>
      <c r="K374" s="8">
        <v>0</v>
      </c>
      <c r="L374" s="8">
        <v>1100</v>
      </c>
      <c r="M374" s="8">
        <v>1100</v>
      </c>
      <c r="N374" s="8">
        <v>1100</v>
      </c>
      <c r="O374" s="8">
        <v>1100</v>
      </c>
      <c r="P374" s="8">
        <v>1100</v>
      </c>
      <c r="Q374" s="8">
        <v>5500</v>
      </c>
    </row>
    <row r="375" spans="2:17" x14ac:dyDescent="0.25">
      <c r="C375" t="s">
        <v>1268</v>
      </c>
      <c r="D375" t="s">
        <v>176</v>
      </c>
      <c r="E375" t="s">
        <v>637</v>
      </c>
      <c r="F375" t="s">
        <v>1234</v>
      </c>
      <c r="G375" t="s">
        <v>1269</v>
      </c>
      <c r="H375" s="143">
        <v>45292</v>
      </c>
      <c r="I375" s="143">
        <v>47118</v>
      </c>
      <c r="J375" t="s">
        <v>52</v>
      </c>
      <c r="K375" s="8">
        <v>0</v>
      </c>
      <c r="L375" s="8">
        <v>0</v>
      </c>
      <c r="M375" s="8">
        <v>0</v>
      </c>
      <c r="N375" s="8">
        <v>0</v>
      </c>
      <c r="O375" s="8">
        <v>0</v>
      </c>
      <c r="P375" s="8">
        <v>0</v>
      </c>
      <c r="Q375" s="8">
        <v>0</v>
      </c>
    </row>
    <row r="376" spans="2:17" x14ac:dyDescent="0.25">
      <c r="C376" t="s">
        <v>1270</v>
      </c>
      <c r="D376" t="s">
        <v>176</v>
      </c>
      <c r="E376" t="s">
        <v>637</v>
      </c>
      <c r="F376" t="s">
        <v>1265</v>
      </c>
      <c r="G376" t="s">
        <v>1271</v>
      </c>
      <c r="H376" s="143">
        <v>45292</v>
      </c>
      <c r="I376" s="143">
        <v>47118</v>
      </c>
      <c r="J376" t="s">
        <v>52</v>
      </c>
      <c r="K376" s="8">
        <v>0</v>
      </c>
      <c r="L376" s="8">
        <v>0</v>
      </c>
      <c r="M376" s="8">
        <v>0</v>
      </c>
      <c r="N376" s="8">
        <v>0</v>
      </c>
      <c r="O376" s="8">
        <v>0</v>
      </c>
      <c r="P376" s="8">
        <v>0</v>
      </c>
      <c r="Q376" s="8">
        <v>0</v>
      </c>
    </row>
    <row r="377" spans="2:17" x14ac:dyDescent="0.25">
      <c r="B377" t="s">
        <v>1272</v>
      </c>
      <c r="C377" t="s">
        <v>1272</v>
      </c>
      <c r="D377" t="s">
        <v>250</v>
      </c>
      <c r="E377" t="s">
        <v>637</v>
      </c>
      <c r="F377" t="s">
        <v>1231</v>
      </c>
      <c r="G377" t="s">
        <v>1273</v>
      </c>
      <c r="H377" s="143">
        <v>45292</v>
      </c>
      <c r="I377" s="143">
        <v>47118</v>
      </c>
      <c r="J377">
        <v>1100</v>
      </c>
      <c r="K377" s="8">
        <v>0</v>
      </c>
      <c r="L377" s="8">
        <v>1100</v>
      </c>
      <c r="M377" s="8">
        <v>1100</v>
      </c>
      <c r="N377" s="8">
        <v>1100</v>
      </c>
      <c r="O377" s="8">
        <v>1100</v>
      </c>
      <c r="P377" s="8">
        <v>1100</v>
      </c>
      <c r="Q377" s="8">
        <v>5500</v>
      </c>
    </row>
    <row r="378" spans="2:17" x14ac:dyDescent="0.25">
      <c r="C378" t="s">
        <v>1274</v>
      </c>
      <c r="D378" t="s">
        <v>176</v>
      </c>
      <c r="E378" t="s">
        <v>637</v>
      </c>
      <c r="F378" t="s">
        <v>1234</v>
      </c>
      <c r="G378" t="s">
        <v>1275</v>
      </c>
      <c r="H378" s="143">
        <v>45292</v>
      </c>
      <c r="I378" s="143">
        <v>47118</v>
      </c>
      <c r="J378" t="s">
        <v>52</v>
      </c>
      <c r="K378" s="8">
        <v>0</v>
      </c>
      <c r="L378" s="8">
        <v>0</v>
      </c>
      <c r="M378" s="8">
        <v>0</v>
      </c>
      <c r="N378" s="8">
        <v>0</v>
      </c>
      <c r="O378" s="8">
        <v>0</v>
      </c>
      <c r="P378" s="8">
        <v>0</v>
      </c>
      <c r="Q378" s="8">
        <v>0</v>
      </c>
    </row>
    <row r="379" spans="2:17" x14ac:dyDescent="0.25">
      <c r="C379" t="s">
        <v>1276</v>
      </c>
      <c r="D379" t="s">
        <v>176</v>
      </c>
      <c r="E379" t="s">
        <v>637</v>
      </c>
      <c r="F379" t="s">
        <v>1265</v>
      </c>
      <c r="G379" t="s">
        <v>1277</v>
      </c>
      <c r="H379" s="143">
        <v>45292</v>
      </c>
      <c r="I379" s="143">
        <v>47118</v>
      </c>
      <c r="J379" t="s">
        <v>52</v>
      </c>
      <c r="K379" s="8">
        <v>0</v>
      </c>
      <c r="L379" s="8">
        <v>0</v>
      </c>
      <c r="M379" s="8">
        <v>0</v>
      </c>
      <c r="N379" s="8">
        <v>0</v>
      </c>
      <c r="O379" s="8">
        <v>0</v>
      </c>
      <c r="P379" s="8">
        <v>0</v>
      </c>
      <c r="Q379" s="8">
        <v>0</v>
      </c>
    </row>
    <row r="380" spans="2:17" x14ac:dyDescent="0.25">
      <c r="B380" t="s">
        <v>1278</v>
      </c>
      <c r="C380" t="s">
        <v>1278</v>
      </c>
      <c r="D380" t="s">
        <v>250</v>
      </c>
      <c r="E380" t="s">
        <v>637</v>
      </c>
      <c r="F380" t="s">
        <v>1231</v>
      </c>
      <c r="G380" t="s">
        <v>1279</v>
      </c>
      <c r="H380" s="143">
        <v>45292</v>
      </c>
      <c r="I380" s="143">
        <v>47118</v>
      </c>
      <c r="J380">
        <v>1100</v>
      </c>
      <c r="K380" s="8">
        <v>0</v>
      </c>
      <c r="L380" s="8">
        <v>1100</v>
      </c>
      <c r="M380" s="8">
        <v>1100</v>
      </c>
      <c r="N380" s="8">
        <v>1100</v>
      </c>
      <c r="O380" s="8">
        <v>1100</v>
      </c>
      <c r="P380" s="8">
        <v>1100</v>
      </c>
      <c r="Q380" s="8">
        <v>5500</v>
      </c>
    </row>
    <row r="381" spans="2:17" x14ac:dyDescent="0.25">
      <c r="C381" t="s">
        <v>1280</v>
      </c>
      <c r="D381" t="s">
        <v>176</v>
      </c>
      <c r="E381" t="s">
        <v>637</v>
      </c>
      <c r="F381" t="s">
        <v>1234</v>
      </c>
      <c r="G381" t="s">
        <v>1281</v>
      </c>
      <c r="H381" s="143">
        <v>45292</v>
      </c>
      <c r="I381" s="143">
        <v>47118</v>
      </c>
      <c r="J381" t="s">
        <v>52</v>
      </c>
      <c r="K381" s="8">
        <v>0</v>
      </c>
      <c r="L381" s="8">
        <v>0</v>
      </c>
      <c r="M381" s="8">
        <v>0</v>
      </c>
      <c r="N381" s="8">
        <v>0</v>
      </c>
      <c r="O381" s="8">
        <v>0</v>
      </c>
      <c r="P381" s="8">
        <v>0</v>
      </c>
      <c r="Q381" s="8">
        <v>0</v>
      </c>
    </row>
    <row r="382" spans="2:17" x14ac:dyDescent="0.25">
      <c r="C382" t="s">
        <v>1282</v>
      </c>
      <c r="D382" t="s">
        <v>176</v>
      </c>
      <c r="E382" t="s">
        <v>637</v>
      </c>
      <c r="F382" t="s">
        <v>1265</v>
      </c>
      <c r="G382" t="s">
        <v>1283</v>
      </c>
      <c r="H382" s="143">
        <v>45292</v>
      </c>
      <c r="I382" s="143">
        <v>47118</v>
      </c>
      <c r="J382" t="s">
        <v>52</v>
      </c>
      <c r="K382" s="8">
        <v>0</v>
      </c>
      <c r="L382" s="8">
        <v>0</v>
      </c>
      <c r="M382" s="8">
        <v>0</v>
      </c>
      <c r="N382" s="8">
        <v>0</v>
      </c>
      <c r="O382" s="8">
        <v>0</v>
      </c>
      <c r="P382" s="8">
        <v>0</v>
      </c>
      <c r="Q382" s="8">
        <v>0</v>
      </c>
    </row>
    <row r="383" spans="2:17" x14ac:dyDescent="0.25">
      <c r="B383" t="s">
        <v>1284</v>
      </c>
      <c r="C383" t="s">
        <v>1284</v>
      </c>
      <c r="D383" t="s">
        <v>250</v>
      </c>
      <c r="E383" t="s">
        <v>637</v>
      </c>
      <c r="F383" t="s">
        <v>1231</v>
      </c>
      <c r="G383" t="s">
        <v>1285</v>
      </c>
      <c r="H383" s="143">
        <v>45292</v>
      </c>
      <c r="I383" s="143">
        <v>47118</v>
      </c>
      <c r="J383">
        <v>1100</v>
      </c>
      <c r="K383" s="8">
        <v>0</v>
      </c>
      <c r="L383" s="8">
        <v>1100</v>
      </c>
      <c r="M383" s="8">
        <v>1100</v>
      </c>
      <c r="N383" s="8">
        <v>1100</v>
      </c>
      <c r="O383" s="8">
        <v>1100</v>
      </c>
      <c r="P383" s="8">
        <v>1100</v>
      </c>
      <c r="Q383" s="8">
        <v>5500</v>
      </c>
    </row>
    <row r="384" spans="2:17" x14ac:dyDescent="0.25">
      <c r="C384" t="s">
        <v>1286</v>
      </c>
      <c r="D384" t="s">
        <v>176</v>
      </c>
      <c r="E384" t="s">
        <v>637</v>
      </c>
      <c r="F384" t="s">
        <v>1234</v>
      </c>
      <c r="G384" t="s">
        <v>1287</v>
      </c>
      <c r="H384" s="143">
        <v>45292</v>
      </c>
      <c r="I384" s="143">
        <v>47118</v>
      </c>
      <c r="J384" t="s">
        <v>52</v>
      </c>
      <c r="K384" s="8">
        <v>0</v>
      </c>
      <c r="L384" s="8">
        <v>0</v>
      </c>
      <c r="M384" s="8">
        <v>0</v>
      </c>
      <c r="N384" s="8">
        <v>0</v>
      </c>
      <c r="O384" s="8">
        <v>0</v>
      </c>
      <c r="P384" s="8">
        <v>0</v>
      </c>
      <c r="Q384" s="8">
        <v>0</v>
      </c>
    </row>
    <row r="385" spans="2:17" x14ac:dyDescent="0.25">
      <c r="C385" t="s">
        <v>1288</v>
      </c>
      <c r="D385" t="s">
        <v>176</v>
      </c>
      <c r="E385" t="s">
        <v>637</v>
      </c>
      <c r="F385" t="s">
        <v>1265</v>
      </c>
      <c r="G385" t="s">
        <v>1289</v>
      </c>
      <c r="H385" s="143">
        <v>45292</v>
      </c>
      <c r="I385" s="143">
        <v>47118</v>
      </c>
      <c r="J385" t="s">
        <v>52</v>
      </c>
      <c r="K385" s="8">
        <v>0</v>
      </c>
      <c r="L385" s="8">
        <v>0</v>
      </c>
      <c r="M385" s="8">
        <v>0</v>
      </c>
      <c r="N385" s="8">
        <v>0</v>
      </c>
      <c r="O385" s="8">
        <v>0</v>
      </c>
      <c r="P385" s="8">
        <v>0</v>
      </c>
      <c r="Q385" s="8">
        <v>0</v>
      </c>
    </row>
    <row r="386" spans="2:17" x14ac:dyDescent="0.25">
      <c r="B386" t="s">
        <v>1290</v>
      </c>
      <c r="C386" t="s">
        <v>1290</v>
      </c>
      <c r="D386" t="s">
        <v>247</v>
      </c>
      <c r="E386" t="s">
        <v>637</v>
      </c>
      <c r="F386" t="s">
        <v>1292</v>
      </c>
      <c r="G386" t="s">
        <v>1291</v>
      </c>
      <c r="H386" s="143">
        <v>45292</v>
      </c>
      <c r="I386" s="143">
        <v>47118</v>
      </c>
      <c r="J386">
        <v>1100</v>
      </c>
      <c r="K386" s="8">
        <v>0</v>
      </c>
      <c r="L386" s="8">
        <v>1100</v>
      </c>
      <c r="M386" s="8">
        <v>1100</v>
      </c>
      <c r="N386" s="8">
        <v>1100</v>
      </c>
      <c r="O386" s="8">
        <v>1100</v>
      </c>
      <c r="P386" s="8">
        <v>1100</v>
      </c>
      <c r="Q386" s="8">
        <v>5500</v>
      </c>
    </row>
    <row r="387" spans="2:17" x14ac:dyDescent="0.25">
      <c r="C387" t="s">
        <v>1293</v>
      </c>
      <c r="D387" t="s">
        <v>292</v>
      </c>
      <c r="E387" t="s">
        <v>637</v>
      </c>
      <c r="F387" t="s">
        <v>865</v>
      </c>
      <c r="G387" t="s">
        <v>1294</v>
      </c>
      <c r="H387" s="143">
        <v>45292</v>
      </c>
      <c r="I387" s="143">
        <v>47118</v>
      </c>
      <c r="J387" t="s">
        <v>52</v>
      </c>
      <c r="K387" s="8">
        <v>0</v>
      </c>
      <c r="L387" s="8">
        <v>0</v>
      </c>
      <c r="M387" s="8">
        <v>0</v>
      </c>
      <c r="N387" s="8">
        <v>0</v>
      </c>
      <c r="O387" s="8">
        <v>0</v>
      </c>
      <c r="P387" s="8">
        <v>0</v>
      </c>
      <c r="Q387" s="8">
        <v>0</v>
      </c>
    </row>
    <row r="388" spans="2:17" x14ac:dyDescent="0.25">
      <c r="C388" t="s">
        <v>1295</v>
      </c>
      <c r="D388" t="s">
        <v>292</v>
      </c>
      <c r="E388" t="s">
        <v>637</v>
      </c>
      <c r="F388" t="s">
        <v>868</v>
      </c>
      <c r="G388" t="s">
        <v>1296</v>
      </c>
      <c r="H388" s="143">
        <v>45292</v>
      </c>
      <c r="I388" s="143">
        <v>47118</v>
      </c>
      <c r="J388" t="s">
        <v>52</v>
      </c>
      <c r="K388" s="8">
        <v>0</v>
      </c>
      <c r="L388" s="8">
        <v>0</v>
      </c>
      <c r="M388" s="8">
        <v>0</v>
      </c>
      <c r="N388" s="8">
        <v>0</v>
      </c>
      <c r="O388" s="8">
        <v>0</v>
      </c>
      <c r="P388" s="8">
        <v>0</v>
      </c>
      <c r="Q388" s="8">
        <v>0</v>
      </c>
    </row>
    <row r="389" spans="2:17" x14ac:dyDescent="0.25">
      <c r="C389" t="s">
        <v>1297</v>
      </c>
      <c r="D389" t="s">
        <v>292</v>
      </c>
      <c r="E389" t="s">
        <v>637</v>
      </c>
      <c r="F389" t="s">
        <v>113</v>
      </c>
      <c r="G389" t="s">
        <v>1298</v>
      </c>
      <c r="H389" s="143">
        <v>45292</v>
      </c>
      <c r="I389" s="143">
        <v>47118</v>
      </c>
      <c r="J389" t="s">
        <v>52</v>
      </c>
      <c r="K389" s="8">
        <v>0</v>
      </c>
      <c r="L389" s="8">
        <v>0</v>
      </c>
      <c r="M389" s="8">
        <v>0</v>
      </c>
      <c r="N389" s="8">
        <v>0</v>
      </c>
      <c r="O389" s="8">
        <v>0</v>
      </c>
      <c r="P389" s="8">
        <v>0</v>
      </c>
      <c r="Q389" s="8">
        <v>0</v>
      </c>
    </row>
    <row r="390" spans="2:17" x14ac:dyDescent="0.25">
      <c r="C390" t="s">
        <v>1299</v>
      </c>
      <c r="D390" t="s">
        <v>292</v>
      </c>
      <c r="E390" t="s">
        <v>637</v>
      </c>
      <c r="F390" t="s">
        <v>1301</v>
      </c>
      <c r="G390" t="s">
        <v>1300</v>
      </c>
      <c r="H390" s="143">
        <v>45292</v>
      </c>
      <c r="I390" s="143">
        <v>47118</v>
      </c>
      <c r="J390" t="s">
        <v>52</v>
      </c>
      <c r="K390" s="8">
        <v>0</v>
      </c>
      <c r="L390" s="8">
        <v>0</v>
      </c>
      <c r="M390" s="8">
        <v>0</v>
      </c>
      <c r="N390" s="8">
        <v>0</v>
      </c>
      <c r="O390" s="8">
        <v>0</v>
      </c>
      <c r="P390" s="8">
        <v>0</v>
      </c>
      <c r="Q390" s="8">
        <v>0</v>
      </c>
    </row>
    <row r="391" spans="2:17" x14ac:dyDescent="0.25">
      <c r="B391" t="s">
        <v>1302</v>
      </c>
      <c r="C391" t="s">
        <v>1302</v>
      </c>
      <c r="D391" t="s">
        <v>247</v>
      </c>
      <c r="E391" t="s">
        <v>637</v>
      </c>
      <c r="F391" t="s">
        <v>1304</v>
      </c>
      <c r="G391" t="s">
        <v>1303</v>
      </c>
      <c r="H391" s="143">
        <v>45292</v>
      </c>
      <c r="I391" s="143">
        <v>47118</v>
      </c>
      <c r="J391" t="s">
        <v>52</v>
      </c>
      <c r="K391" s="8">
        <v>0</v>
      </c>
      <c r="L391" s="8">
        <v>0</v>
      </c>
      <c r="M391" s="8">
        <v>0</v>
      </c>
      <c r="N391" s="8">
        <v>0</v>
      </c>
      <c r="O391" s="8">
        <v>0</v>
      </c>
      <c r="P391" s="8">
        <v>0</v>
      </c>
      <c r="Q391" s="8">
        <v>0</v>
      </c>
    </row>
    <row r="392" spans="2:17" x14ac:dyDescent="0.25">
      <c r="B392" t="s">
        <v>1305</v>
      </c>
      <c r="C392" t="s">
        <v>1305</v>
      </c>
      <c r="D392" t="s">
        <v>15</v>
      </c>
      <c r="E392" t="s">
        <v>637</v>
      </c>
      <c r="F392" t="s">
        <v>1306</v>
      </c>
      <c r="G392" t="s">
        <v>26</v>
      </c>
      <c r="H392" s="143">
        <v>45566</v>
      </c>
      <c r="I392" s="143">
        <v>47118</v>
      </c>
      <c r="J392">
        <v>90000</v>
      </c>
      <c r="K392" s="8">
        <v>0</v>
      </c>
      <c r="L392" s="8">
        <v>22438.356164383564</v>
      </c>
      <c r="M392" s="8">
        <v>90000</v>
      </c>
      <c r="N392" s="8">
        <v>90000</v>
      </c>
      <c r="O392" s="8">
        <v>90000</v>
      </c>
      <c r="P392" s="8">
        <v>90000</v>
      </c>
      <c r="Q392" s="8">
        <v>382438.35616438359</v>
      </c>
    </row>
    <row r="393" spans="2:17" x14ac:dyDescent="0.25">
      <c r="C393" t="s">
        <v>1307</v>
      </c>
      <c r="D393" t="s">
        <v>287</v>
      </c>
      <c r="E393" t="s">
        <v>637</v>
      </c>
      <c r="F393" t="s">
        <v>1309</v>
      </c>
      <c r="G393" t="s">
        <v>1308</v>
      </c>
      <c r="H393" s="143">
        <v>45566</v>
      </c>
      <c r="I393" s="143">
        <v>47118</v>
      </c>
      <c r="J393" t="s">
        <v>52</v>
      </c>
      <c r="K393" s="8">
        <v>0</v>
      </c>
      <c r="L393" s="8">
        <v>0</v>
      </c>
      <c r="M393" s="8">
        <v>0</v>
      </c>
      <c r="N393" s="8">
        <v>0</v>
      </c>
      <c r="O393" s="8">
        <v>0</v>
      </c>
      <c r="P393" s="8">
        <v>0</v>
      </c>
      <c r="Q393" s="8">
        <v>0</v>
      </c>
    </row>
    <row r="394" spans="2:17" x14ac:dyDescent="0.25">
      <c r="C394" t="s">
        <v>1310</v>
      </c>
      <c r="D394" t="s">
        <v>1312</v>
      </c>
      <c r="E394" t="s">
        <v>637</v>
      </c>
      <c r="F394" t="s">
        <v>1313</v>
      </c>
      <c r="G394" t="s">
        <v>1311</v>
      </c>
      <c r="H394" s="143">
        <v>45566</v>
      </c>
      <c r="I394" s="143">
        <v>47118</v>
      </c>
      <c r="J394" t="s">
        <v>52</v>
      </c>
      <c r="K394" s="8">
        <v>0</v>
      </c>
      <c r="L394" s="8">
        <v>0</v>
      </c>
      <c r="M394" s="8">
        <v>0</v>
      </c>
      <c r="N394" s="8">
        <v>0</v>
      </c>
      <c r="O394" s="8">
        <v>0</v>
      </c>
      <c r="P394" s="8">
        <v>0</v>
      </c>
      <c r="Q394" s="8">
        <v>0</v>
      </c>
    </row>
    <row r="395" spans="2:17" x14ac:dyDescent="0.25">
      <c r="C395" t="s">
        <v>1314</v>
      </c>
      <c r="D395" t="s">
        <v>29</v>
      </c>
      <c r="E395" t="s">
        <v>637</v>
      </c>
      <c r="F395" t="s">
        <v>1316</v>
      </c>
      <c r="G395" t="s">
        <v>1315</v>
      </c>
      <c r="H395" s="143">
        <v>45566</v>
      </c>
      <c r="I395" s="143">
        <v>47118</v>
      </c>
      <c r="J395" t="s">
        <v>52</v>
      </c>
      <c r="K395" s="8">
        <v>0</v>
      </c>
      <c r="L395" s="8">
        <v>0</v>
      </c>
      <c r="M395" s="8">
        <v>0</v>
      </c>
      <c r="N395" s="8">
        <v>0</v>
      </c>
      <c r="O395" s="8">
        <v>0</v>
      </c>
      <c r="P395" s="8">
        <v>0</v>
      </c>
      <c r="Q395" s="8">
        <v>0</v>
      </c>
    </row>
    <row r="396" spans="2:17" x14ac:dyDescent="0.25">
      <c r="C396" t="s">
        <v>1317</v>
      </c>
      <c r="D396" t="s">
        <v>30</v>
      </c>
      <c r="E396" t="s">
        <v>637</v>
      </c>
      <c r="F396" t="s">
        <v>1319</v>
      </c>
      <c r="G396" t="s">
        <v>1318</v>
      </c>
      <c r="H396" s="143">
        <v>45566</v>
      </c>
      <c r="I396" s="143">
        <v>47118</v>
      </c>
      <c r="J396" t="s">
        <v>52</v>
      </c>
      <c r="K396" s="8">
        <v>0</v>
      </c>
      <c r="L396" s="8">
        <v>0</v>
      </c>
      <c r="M396" s="8">
        <v>0</v>
      </c>
      <c r="N396" s="8">
        <v>0</v>
      </c>
      <c r="O396" s="8">
        <v>0</v>
      </c>
      <c r="P396" s="8">
        <v>0</v>
      </c>
      <c r="Q396" s="8">
        <v>0</v>
      </c>
    </row>
    <row r="397" spans="2:17" x14ac:dyDescent="0.25">
      <c r="C397" t="s">
        <v>1320</v>
      </c>
      <c r="D397" t="s">
        <v>148</v>
      </c>
      <c r="E397" t="s">
        <v>637</v>
      </c>
      <c r="F397" t="s">
        <v>1322</v>
      </c>
      <c r="G397" t="s">
        <v>1321</v>
      </c>
      <c r="H397" s="143">
        <v>45566</v>
      </c>
      <c r="I397" s="143">
        <v>47118</v>
      </c>
      <c r="J397" t="s">
        <v>52</v>
      </c>
      <c r="K397" s="8">
        <v>0</v>
      </c>
      <c r="L397" s="8">
        <v>0</v>
      </c>
      <c r="M397" s="8">
        <v>0</v>
      </c>
      <c r="N397" s="8">
        <v>0</v>
      </c>
      <c r="O397" s="8">
        <v>0</v>
      </c>
      <c r="P397" s="8">
        <v>0</v>
      </c>
      <c r="Q397" s="8">
        <v>0</v>
      </c>
    </row>
    <row r="398" spans="2:17" x14ac:dyDescent="0.25">
      <c r="C398" t="s">
        <v>1323</v>
      </c>
      <c r="D398" t="s">
        <v>115</v>
      </c>
      <c r="E398" t="s">
        <v>637</v>
      </c>
      <c r="F398" t="s">
        <v>1325</v>
      </c>
      <c r="G398" t="s">
        <v>1324</v>
      </c>
      <c r="H398" s="143">
        <v>45566</v>
      </c>
      <c r="I398" s="143">
        <v>47118</v>
      </c>
      <c r="J398" t="s">
        <v>52</v>
      </c>
      <c r="K398" s="8">
        <v>0</v>
      </c>
      <c r="L398" s="8">
        <v>0</v>
      </c>
      <c r="M398" s="8">
        <v>0</v>
      </c>
      <c r="N398" s="8">
        <v>0</v>
      </c>
      <c r="O398" s="8">
        <v>0</v>
      </c>
      <c r="P398" s="8">
        <v>0</v>
      </c>
      <c r="Q398" s="8">
        <v>0</v>
      </c>
    </row>
    <row r="399" spans="2:17" x14ac:dyDescent="0.25">
      <c r="C399" t="s">
        <v>1326</v>
      </c>
      <c r="D399" t="s">
        <v>131</v>
      </c>
      <c r="E399" t="s">
        <v>637</v>
      </c>
      <c r="F399" t="s">
        <v>1328</v>
      </c>
      <c r="G399" t="s">
        <v>1327</v>
      </c>
      <c r="H399" s="143">
        <v>45566</v>
      </c>
      <c r="I399" s="143">
        <v>47118</v>
      </c>
      <c r="J399" t="s">
        <v>52</v>
      </c>
      <c r="K399" s="8">
        <v>0</v>
      </c>
      <c r="L399" s="8">
        <v>0</v>
      </c>
      <c r="M399" s="8">
        <v>0</v>
      </c>
      <c r="N399" s="8">
        <v>0</v>
      </c>
      <c r="O399" s="8">
        <v>0</v>
      </c>
      <c r="P399" s="8">
        <v>0</v>
      </c>
      <c r="Q399" s="8">
        <v>0</v>
      </c>
    </row>
    <row r="400" spans="2:17" x14ac:dyDescent="0.25">
      <c r="B400" t="s">
        <v>1329</v>
      </c>
      <c r="C400" t="s">
        <v>1329</v>
      </c>
      <c r="D400" t="s">
        <v>247</v>
      </c>
      <c r="E400" t="s">
        <v>637</v>
      </c>
      <c r="F400" t="s">
        <v>1331</v>
      </c>
      <c r="G400" t="s">
        <v>1330</v>
      </c>
      <c r="H400" s="143">
        <v>45292</v>
      </c>
      <c r="I400" s="143">
        <v>47118</v>
      </c>
      <c r="J400">
        <v>1200</v>
      </c>
      <c r="K400" s="8">
        <v>0</v>
      </c>
      <c r="L400" s="8">
        <v>1200</v>
      </c>
      <c r="M400" s="8">
        <v>1200</v>
      </c>
      <c r="N400" s="8">
        <v>1200</v>
      </c>
      <c r="O400" s="8">
        <v>1200</v>
      </c>
      <c r="P400" s="8">
        <v>1200</v>
      </c>
      <c r="Q400" s="8">
        <v>6000</v>
      </c>
    </row>
    <row r="401" spans="2:17" x14ac:dyDescent="0.25">
      <c r="B401" t="s">
        <v>1332</v>
      </c>
      <c r="C401" t="s">
        <v>1332</v>
      </c>
      <c r="D401" t="s">
        <v>247</v>
      </c>
      <c r="E401" t="s">
        <v>637</v>
      </c>
      <c r="F401" t="s">
        <v>1292</v>
      </c>
      <c r="G401" t="s">
        <v>1333</v>
      </c>
      <c r="H401" s="143">
        <v>45292</v>
      </c>
      <c r="I401" s="143">
        <v>47118</v>
      </c>
      <c r="J401">
        <v>1200</v>
      </c>
      <c r="K401" s="8">
        <v>0</v>
      </c>
      <c r="L401" s="8">
        <v>1200</v>
      </c>
      <c r="M401" s="8">
        <v>1200</v>
      </c>
      <c r="N401" s="8">
        <v>1200</v>
      </c>
      <c r="O401" s="8">
        <v>1200</v>
      </c>
      <c r="P401" s="8">
        <v>1200</v>
      </c>
      <c r="Q401" s="8">
        <v>6000</v>
      </c>
    </row>
    <row r="402" spans="2:17" x14ac:dyDescent="0.25">
      <c r="B402" t="s">
        <v>1334</v>
      </c>
      <c r="C402" t="s">
        <v>1334</v>
      </c>
      <c r="D402" t="s">
        <v>247</v>
      </c>
      <c r="E402" t="s">
        <v>637</v>
      </c>
      <c r="F402" t="s">
        <v>1292</v>
      </c>
      <c r="G402" t="s">
        <v>1335</v>
      </c>
      <c r="H402" s="143">
        <v>45292</v>
      </c>
      <c r="I402" s="143">
        <v>47118</v>
      </c>
      <c r="J402">
        <v>1200</v>
      </c>
      <c r="K402" s="8">
        <v>0</v>
      </c>
      <c r="L402" s="8">
        <v>1200</v>
      </c>
      <c r="M402" s="8">
        <v>1200</v>
      </c>
      <c r="N402" s="8">
        <v>1200</v>
      </c>
      <c r="O402" s="8">
        <v>1200</v>
      </c>
      <c r="P402" s="8">
        <v>1200</v>
      </c>
      <c r="Q402" s="8">
        <v>6000</v>
      </c>
    </row>
    <row r="403" spans="2:17" x14ac:dyDescent="0.25">
      <c r="B403" t="s">
        <v>1337</v>
      </c>
      <c r="C403" t="s">
        <v>1336</v>
      </c>
      <c r="D403" t="s">
        <v>176</v>
      </c>
      <c r="E403" t="s">
        <v>637</v>
      </c>
      <c r="F403" t="s">
        <v>1339</v>
      </c>
      <c r="G403" t="s">
        <v>1338</v>
      </c>
      <c r="H403" s="143">
        <v>45292</v>
      </c>
      <c r="I403" s="143">
        <v>47118</v>
      </c>
      <c r="J403" t="s">
        <v>52</v>
      </c>
      <c r="K403" s="8">
        <v>0</v>
      </c>
      <c r="L403" s="8">
        <v>0</v>
      </c>
      <c r="M403" s="8">
        <v>0</v>
      </c>
      <c r="N403" s="8">
        <v>0</v>
      </c>
      <c r="O403" s="8">
        <v>0</v>
      </c>
      <c r="P403" s="8">
        <v>0</v>
      </c>
      <c r="Q403" s="8">
        <v>0</v>
      </c>
    </row>
    <row r="404" spans="2:17" x14ac:dyDescent="0.25">
      <c r="C404" t="s">
        <v>1337</v>
      </c>
      <c r="D404" t="s">
        <v>295</v>
      </c>
      <c r="E404" t="s">
        <v>637</v>
      </c>
      <c r="F404" t="s">
        <v>957</v>
      </c>
      <c r="G404" t="s">
        <v>1340</v>
      </c>
      <c r="H404" s="143">
        <v>45292</v>
      </c>
      <c r="I404" s="143">
        <v>47118</v>
      </c>
      <c r="J404">
        <v>3000</v>
      </c>
      <c r="K404" s="8">
        <v>0</v>
      </c>
      <c r="L404" s="8">
        <v>3000.0000000000005</v>
      </c>
      <c r="M404" s="8">
        <v>3000</v>
      </c>
      <c r="N404" s="8">
        <v>3000</v>
      </c>
      <c r="O404" s="8">
        <v>3000</v>
      </c>
      <c r="P404" s="8">
        <v>3000.0000000000005</v>
      </c>
      <c r="Q404" s="8">
        <v>15000</v>
      </c>
    </row>
    <row r="405" spans="2:17" x14ac:dyDescent="0.25">
      <c r="C405" t="s">
        <v>1341</v>
      </c>
      <c r="D405" t="s">
        <v>959</v>
      </c>
      <c r="E405" t="s">
        <v>637</v>
      </c>
      <c r="F405" t="s">
        <v>960</v>
      </c>
      <c r="G405" t="s">
        <v>52</v>
      </c>
      <c r="H405" s="143">
        <v>45292</v>
      </c>
      <c r="I405" s="143">
        <v>47118</v>
      </c>
      <c r="J405" t="s">
        <v>52</v>
      </c>
      <c r="K405" s="8">
        <v>0</v>
      </c>
      <c r="L405" s="8">
        <v>0</v>
      </c>
      <c r="M405" s="8">
        <v>0</v>
      </c>
      <c r="N405" s="8">
        <v>0</v>
      </c>
      <c r="O405" s="8">
        <v>0</v>
      </c>
      <c r="P405" s="8">
        <v>0</v>
      </c>
      <c r="Q405" s="8">
        <v>0</v>
      </c>
    </row>
    <row r="406" spans="2:17" x14ac:dyDescent="0.25">
      <c r="B406" t="s">
        <v>1343</v>
      </c>
      <c r="C406" t="s">
        <v>1342</v>
      </c>
      <c r="D406" t="s">
        <v>176</v>
      </c>
      <c r="E406" t="s">
        <v>637</v>
      </c>
      <c r="F406" t="s">
        <v>1339</v>
      </c>
      <c r="G406" t="s">
        <v>1344</v>
      </c>
      <c r="H406" s="143">
        <v>45292</v>
      </c>
      <c r="I406" s="143">
        <v>47118</v>
      </c>
      <c r="J406" t="s">
        <v>52</v>
      </c>
      <c r="K406" s="8">
        <v>0</v>
      </c>
      <c r="L406" s="8">
        <v>0</v>
      </c>
      <c r="M406" s="8">
        <v>0</v>
      </c>
      <c r="N406" s="8">
        <v>0</v>
      </c>
      <c r="O406" s="8">
        <v>0</v>
      </c>
      <c r="P406" s="8">
        <v>0</v>
      </c>
      <c r="Q406" s="8">
        <v>0</v>
      </c>
    </row>
    <row r="407" spans="2:17" x14ac:dyDescent="0.25">
      <c r="C407" t="s">
        <v>1343</v>
      </c>
      <c r="D407" t="s">
        <v>295</v>
      </c>
      <c r="E407" t="s">
        <v>637</v>
      </c>
      <c r="F407" t="s">
        <v>957</v>
      </c>
      <c r="G407" t="s">
        <v>1345</v>
      </c>
      <c r="H407" s="143">
        <v>45292</v>
      </c>
      <c r="I407" s="143">
        <v>47118</v>
      </c>
      <c r="J407">
        <v>3000</v>
      </c>
      <c r="K407" s="8">
        <v>0</v>
      </c>
      <c r="L407" s="8">
        <v>3000.0000000000005</v>
      </c>
      <c r="M407" s="8">
        <v>3000</v>
      </c>
      <c r="N407" s="8">
        <v>3000</v>
      </c>
      <c r="O407" s="8">
        <v>3000</v>
      </c>
      <c r="P407" s="8">
        <v>3000.0000000000005</v>
      </c>
      <c r="Q407" s="8">
        <v>15000</v>
      </c>
    </row>
    <row r="408" spans="2:17" x14ac:dyDescent="0.25">
      <c r="C408" t="s">
        <v>1346</v>
      </c>
      <c r="D408" t="s">
        <v>959</v>
      </c>
      <c r="E408" t="s">
        <v>637</v>
      </c>
      <c r="F408" t="s">
        <v>960</v>
      </c>
      <c r="G408" t="s">
        <v>52</v>
      </c>
      <c r="H408" s="143">
        <v>45292</v>
      </c>
      <c r="I408" s="143">
        <v>47118</v>
      </c>
      <c r="J408" t="s">
        <v>52</v>
      </c>
      <c r="K408" s="8">
        <v>0</v>
      </c>
      <c r="L408" s="8">
        <v>0</v>
      </c>
      <c r="M408" s="8">
        <v>0</v>
      </c>
      <c r="N408" s="8">
        <v>0</v>
      </c>
      <c r="O408" s="8">
        <v>0</v>
      </c>
      <c r="P408" s="8">
        <v>0</v>
      </c>
      <c r="Q408" s="8">
        <v>0</v>
      </c>
    </row>
    <row r="409" spans="2:17" x14ac:dyDescent="0.25">
      <c r="B409" t="s">
        <v>1347</v>
      </c>
      <c r="C409" t="s">
        <v>1347</v>
      </c>
      <c r="D409" t="s">
        <v>247</v>
      </c>
      <c r="E409" t="s">
        <v>637</v>
      </c>
      <c r="F409" t="s">
        <v>1349</v>
      </c>
      <c r="G409" t="s">
        <v>1348</v>
      </c>
      <c r="H409" s="143">
        <v>45292</v>
      </c>
      <c r="I409" s="143">
        <v>47118</v>
      </c>
      <c r="J409">
        <v>1100</v>
      </c>
      <c r="K409" s="8">
        <v>0</v>
      </c>
      <c r="L409" s="8">
        <v>1100</v>
      </c>
      <c r="M409" s="8">
        <v>1100</v>
      </c>
      <c r="N409" s="8">
        <v>1100</v>
      </c>
      <c r="O409" s="8">
        <v>1100</v>
      </c>
      <c r="P409" s="8">
        <v>1100</v>
      </c>
      <c r="Q409" s="8">
        <v>5500</v>
      </c>
    </row>
    <row r="410" spans="2:17" x14ac:dyDescent="0.25">
      <c r="C410" t="s">
        <v>1350</v>
      </c>
      <c r="D410" t="s">
        <v>292</v>
      </c>
      <c r="E410" t="s">
        <v>637</v>
      </c>
      <c r="F410" t="s">
        <v>1053</v>
      </c>
      <c r="G410" t="s">
        <v>1351</v>
      </c>
      <c r="H410" s="143">
        <v>45292</v>
      </c>
      <c r="I410" s="143">
        <v>47118</v>
      </c>
      <c r="J410" t="s">
        <v>52</v>
      </c>
      <c r="K410" s="8">
        <v>0</v>
      </c>
      <c r="L410" s="8">
        <v>0</v>
      </c>
      <c r="M410" s="8">
        <v>0</v>
      </c>
      <c r="N410" s="8">
        <v>0</v>
      </c>
      <c r="O410" s="8">
        <v>0</v>
      </c>
      <c r="P410" s="8">
        <v>0</v>
      </c>
      <c r="Q410" s="8">
        <v>0</v>
      </c>
    </row>
    <row r="411" spans="2:17" x14ac:dyDescent="0.25">
      <c r="C411" t="s">
        <v>1352</v>
      </c>
      <c r="D411" t="s">
        <v>292</v>
      </c>
      <c r="E411" t="s">
        <v>637</v>
      </c>
      <c r="F411" t="s">
        <v>1301</v>
      </c>
      <c r="G411" t="s">
        <v>1353</v>
      </c>
      <c r="H411" s="143">
        <v>45292</v>
      </c>
      <c r="I411" s="143">
        <v>47118</v>
      </c>
      <c r="J411" t="s">
        <v>52</v>
      </c>
      <c r="K411" s="8">
        <v>0</v>
      </c>
      <c r="L411" s="8">
        <v>0</v>
      </c>
      <c r="M411" s="8">
        <v>0</v>
      </c>
      <c r="N411" s="8">
        <v>0</v>
      </c>
      <c r="O411" s="8">
        <v>0</v>
      </c>
      <c r="P411" s="8">
        <v>0</v>
      </c>
      <c r="Q411" s="8">
        <v>0</v>
      </c>
    </row>
    <row r="412" spans="2:17" x14ac:dyDescent="0.25">
      <c r="B412" t="s">
        <v>1355</v>
      </c>
      <c r="C412" t="s">
        <v>1354</v>
      </c>
      <c r="D412" t="s">
        <v>247</v>
      </c>
      <c r="E412" t="s">
        <v>637</v>
      </c>
      <c r="F412" t="s">
        <v>1357</v>
      </c>
      <c r="G412" t="s">
        <v>1356</v>
      </c>
      <c r="H412" s="143">
        <v>45292</v>
      </c>
      <c r="I412" s="143">
        <v>47118</v>
      </c>
      <c r="J412" t="s">
        <v>52</v>
      </c>
      <c r="K412" s="8">
        <v>0</v>
      </c>
      <c r="L412" s="8">
        <v>0</v>
      </c>
      <c r="M412" s="8">
        <v>0</v>
      </c>
      <c r="N412" s="8">
        <v>0</v>
      </c>
      <c r="O412" s="8">
        <v>0</v>
      </c>
      <c r="P412" s="8">
        <v>0</v>
      </c>
      <c r="Q412" s="8">
        <v>0</v>
      </c>
    </row>
    <row r="413" spans="2:17" x14ac:dyDescent="0.25">
      <c r="B413">
        <v>323760</v>
      </c>
      <c r="C413">
        <v>323760</v>
      </c>
      <c r="D413" t="s">
        <v>1375</v>
      </c>
      <c r="E413" t="s">
        <v>637</v>
      </c>
      <c r="F413" t="s">
        <v>1376</v>
      </c>
      <c r="G413" t="s">
        <v>1374</v>
      </c>
      <c r="H413" s="143">
        <v>45292</v>
      </c>
      <c r="I413" s="143">
        <v>47118</v>
      </c>
      <c r="J413">
        <v>800</v>
      </c>
      <c r="K413" s="8">
        <v>0</v>
      </c>
      <c r="L413" s="8">
        <v>800</v>
      </c>
      <c r="M413" s="8">
        <v>800</v>
      </c>
      <c r="N413" s="8">
        <v>800</v>
      </c>
      <c r="O413" s="8">
        <v>800</v>
      </c>
      <c r="P413" s="8">
        <v>800</v>
      </c>
      <c r="Q413" s="8">
        <v>4000</v>
      </c>
    </row>
    <row r="414" spans="2:17" x14ac:dyDescent="0.25">
      <c r="B414">
        <v>330902</v>
      </c>
      <c r="C414">
        <v>330902</v>
      </c>
      <c r="D414" t="s">
        <v>1375</v>
      </c>
      <c r="E414" t="s">
        <v>637</v>
      </c>
      <c r="F414" t="s">
        <v>1376</v>
      </c>
      <c r="G414" t="s">
        <v>1377</v>
      </c>
      <c r="H414" s="143">
        <v>45292</v>
      </c>
      <c r="I414" s="143">
        <v>47118</v>
      </c>
      <c r="J414">
        <v>800</v>
      </c>
      <c r="K414" s="8">
        <v>0</v>
      </c>
      <c r="L414" s="8">
        <v>800</v>
      </c>
      <c r="M414" s="8">
        <v>800</v>
      </c>
      <c r="N414" s="8">
        <v>800</v>
      </c>
      <c r="O414" s="8">
        <v>800</v>
      </c>
      <c r="P414" s="8">
        <v>800</v>
      </c>
      <c r="Q414" s="8">
        <v>4000</v>
      </c>
    </row>
    <row r="415" spans="2:17" x14ac:dyDescent="0.25">
      <c r="B415">
        <v>332063</v>
      </c>
      <c r="C415">
        <v>332063</v>
      </c>
      <c r="D415" t="s">
        <v>1375</v>
      </c>
      <c r="E415" t="s">
        <v>637</v>
      </c>
      <c r="F415" t="s">
        <v>1376</v>
      </c>
      <c r="G415" t="s">
        <v>1378</v>
      </c>
      <c r="H415" s="143">
        <v>45292</v>
      </c>
      <c r="I415" s="143">
        <v>47118</v>
      </c>
      <c r="J415">
        <v>800</v>
      </c>
      <c r="K415" s="8">
        <v>0</v>
      </c>
      <c r="L415" s="8">
        <v>800</v>
      </c>
      <c r="M415" s="8">
        <v>800</v>
      </c>
      <c r="N415" s="8">
        <v>800</v>
      </c>
      <c r="O415" s="8">
        <v>800</v>
      </c>
      <c r="P415" s="8">
        <v>800</v>
      </c>
      <c r="Q415" s="8">
        <v>4000</v>
      </c>
    </row>
    <row r="416" spans="2:17" x14ac:dyDescent="0.25">
      <c r="B416">
        <v>361603</v>
      </c>
      <c r="C416">
        <v>361603</v>
      </c>
      <c r="D416" t="s">
        <v>1637</v>
      </c>
      <c r="E416" t="s">
        <v>637</v>
      </c>
      <c r="F416" t="s">
        <v>1638</v>
      </c>
      <c r="G416" t="s">
        <v>1636</v>
      </c>
      <c r="H416" s="143">
        <v>45292</v>
      </c>
      <c r="I416" s="143">
        <v>47118</v>
      </c>
      <c r="J416">
        <v>800</v>
      </c>
      <c r="K416" s="8">
        <v>0</v>
      </c>
      <c r="L416" s="8">
        <v>800</v>
      </c>
      <c r="M416" s="8">
        <v>800</v>
      </c>
      <c r="N416" s="8">
        <v>800</v>
      </c>
      <c r="O416" s="8">
        <v>800</v>
      </c>
      <c r="P416" s="8">
        <v>800</v>
      </c>
      <c r="Q416" s="8">
        <v>4000</v>
      </c>
    </row>
    <row r="417" spans="1:17" x14ac:dyDescent="0.25">
      <c r="B417">
        <v>360061</v>
      </c>
      <c r="C417">
        <v>360061</v>
      </c>
      <c r="D417" t="s">
        <v>1637</v>
      </c>
      <c r="E417" t="s">
        <v>637</v>
      </c>
      <c r="F417" t="s">
        <v>1639</v>
      </c>
      <c r="G417" t="s">
        <v>1640</v>
      </c>
      <c r="H417" s="143">
        <v>45292</v>
      </c>
      <c r="I417" s="143">
        <v>47118</v>
      </c>
      <c r="J417">
        <v>800</v>
      </c>
      <c r="K417" s="8">
        <v>0</v>
      </c>
      <c r="L417" s="8">
        <v>800</v>
      </c>
      <c r="M417" s="8">
        <v>800</v>
      </c>
      <c r="N417" s="8">
        <v>800</v>
      </c>
      <c r="O417" s="8">
        <v>800</v>
      </c>
      <c r="P417" s="8">
        <v>800</v>
      </c>
      <c r="Q417" s="8">
        <v>4000</v>
      </c>
    </row>
    <row r="418" spans="1:17" x14ac:dyDescent="0.25">
      <c r="B418">
        <v>360062</v>
      </c>
      <c r="C418">
        <v>360062</v>
      </c>
      <c r="D418" t="s">
        <v>1637</v>
      </c>
      <c r="E418" t="s">
        <v>637</v>
      </c>
      <c r="F418" t="s">
        <v>1639</v>
      </c>
      <c r="G418" t="s">
        <v>1641</v>
      </c>
      <c r="H418" s="143">
        <v>45292</v>
      </c>
      <c r="I418" s="143">
        <v>47118</v>
      </c>
      <c r="J418">
        <v>800</v>
      </c>
      <c r="K418" s="8">
        <v>0</v>
      </c>
      <c r="L418" s="8">
        <v>800</v>
      </c>
      <c r="M418" s="8">
        <v>800</v>
      </c>
      <c r="N418" s="8">
        <v>800</v>
      </c>
      <c r="O418" s="8">
        <v>800</v>
      </c>
      <c r="P418" s="8">
        <v>800</v>
      </c>
      <c r="Q418" s="8">
        <v>4000</v>
      </c>
    </row>
    <row r="419" spans="1:17" x14ac:dyDescent="0.25">
      <c r="B419">
        <v>360855</v>
      </c>
      <c r="C419">
        <v>360855</v>
      </c>
      <c r="D419" t="s">
        <v>1637</v>
      </c>
      <c r="E419" t="s">
        <v>637</v>
      </c>
      <c r="F419" t="s">
        <v>1639</v>
      </c>
      <c r="G419" t="s">
        <v>1642</v>
      </c>
      <c r="H419" s="143">
        <v>45292</v>
      </c>
      <c r="I419" s="143">
        <v>47118</v>
      </c>
      <c r="J419">
        <v>800</v>
      </c>
      <c r="K419" s="8">
        <v>0</v>
      </c>
      <c r="L419" s="8">
        <v>800</v>
      </c>
      <c r="M419" s="8">
        <v>800</v>
      </c>
      <c r="N419" s="8">
        <v>800</v>
      </c>
      <c r="O419" s="8">
        <v>800</v>
      </c>
      <c r="P419" s="8">
        <v>800</v>
      </c>
      <c r="Q419" s="8">
        <v>4000</v>
      </c>
    </row>
    <row r="420" spans="1:17" x14ac:dyDescent="0.25">
      <c r="B420">
        <v>369544</v>
      </c>
      <c r="C420">
        <v>369544</v>
      </c>
      <c r="D420" t="s">
        <v>1637</v>
      </c>
      <c r="E420" t="s">
        <v>637</v>
      </c>
      <c r="F420" t="s">
        <v>1639</v>
      </c>
      <c r="G420" t="s">
        <v>1643</v>
      </c>
      <c r="H420" s="143">
        <v>45292</v>
      </c>
      <c r="I420" s="143">
        <v>47118</v>
      </c>
      <c r="J420">
        <v>800</v>
      </c>
      <c r="K420" s="8">
        <v>0</v>
      </c>
      <c r="L420" s="8">
        <v>515.06849315068496</v>
      </c>
      <c r="M420" s="8">
        <v>800</v>
      </c>
      <c r="N420" s="8">
        <v>800</v>
      </c>
      <c r="O420" s="8">
        <v>800</v>
      </c>
      <c r="P420" s="8">
        <v>800</v>
      </c>
      <c r="Q420" s="8">
        <v>3715.0684931506848</v>
      </c>
    </row>
    <row r="421" spans="1:17" x14ac:dyDescent="0.25">
      <c r="B421" t="s">
        <v>1644</v>
      </c>
      <c r="C421" t="s">
        <v>1644</v>
      </c>
      <c r="D421" t="s">
        <v>253</v>
      </c>
      <c r="E421" t="s">
        <v>637</v>
      </c>
      <c r="F421" t="s">
        <v>52</v>
      </c>
      <c r="G421" t="s">
        <v>52</v>
      </c>
      <c r="H421" s="143">
        <v>45474</v>
      </c>
      <c r="I421" s="143">
        <v>47118</v>
      </c>
      <c r="J421">
        <v>15000</v>
      </c>
      <c r="K421" s="8">
        <v>0</v>
      </c>
      <c r="L421" s="8">
        <v>5054.7945205479446</v>
      </c>
      <c r="M421" s="8">
        <v>15000</v>
      </c>
      <c r="N421" s="8">
        <v>15000</v>
      </c>
      <c r="O421" s="8">
        <v>15000</v>
      </c>
      <c r="P421" s="8">
        <v>14999.999999999998</v>
      </c>
      <c r="Q421" s="8">
        <v>65054.794520547948</v>
      </c>
    </row>
    <row r="422" spans="1:17" x14ac:dyDescent="0.25">
      <c r="B422" t="s">
        <v>1645</v>
      </c>
      <c r="C422" t="s">
        <v>1645</v>
      </c>
      <c r="D422" t="s">
        <v>253</v>
      </c>
      <c r="E422" t="s">
        <v>637</v>
      </c>
      <c r="F422" t="s">
        <v>52</v>
      </c>
      <c r="G422" t="s">
        <v>52</v>
      </c>
      <c r="H422" s="143">
        <v>45627</v>
      </c>
      <c r="I422" s="143">
        <v>47118</v>
      </c>
      <c r="J422">
        <v>15000</v>
      </c>
      <c r="K422" s="8">
        <v>0</v>
      </c>
      <c r="L422" s="8">
        <v>1232.8767123287671</v>
      </c>
      <c r="M422" s="8">
        <v>15000</v>
      </c>
      <c r="N422" s="8">
        <v>15000</v>
      </c>
      <c r="O422" s="8">
        <v>15000</v>
      </c>
      <c r="P422" s="8">
        <v>14999.999999999998</v>
      </c>
      <c r="Q422" s="8">
        <v>61232.876712328769</v>
      </c>
    </row>
    <row r="423" spans="1:17" x14ac:dyDescent="0.25">
      <c r="B423">
        <v>361911</v>
      </c>
      <c r="C423">
        <v>361911</v>
      </c>
      <c r="D423" t="s">
        <v>295</v>
      </c>
      <c r="E423" t="s">
        <v>637</v>
      </c>
      <c r="F423" t="s">
        <v>1656</v>
      </c>
      <c r="G423" t="s">
        <v>1647</v>
      </c>
      <c r="H423" s="143">
        <v>45292</v>
      </c>
      <c r="I423" s="143">
        <v>47118</v>
      </c>
      <c r="J423">
        <v>3000</v>
      </c>
      <c r="K423" s="8">
        <v>0</v>
      </c>
      <c r="L423" s="8">
        <v>3000.0000000000005</v>
      </c>
      <c r="M423" s="8">
        <v>3000</v>
      </c>
      <c r="N423" s="8">
        <v>3000</v>
      </c>
      <c r="O423" s="8">
        <v>3000</v>
      </c>
      <c r="P423" s="8">
        <v>3000.0000000000005</v>
      </c>
      <c r="Q423" s="8">
        <v>15000</v>
      </c>
    </row>
    <row r="424" spans="1:17" x14ac:dyDescent="0.25">
      <c r="B424">
        <v>367770</v>
      </c>
      <c r="C424">
        <v>367770</v>
      </c>
      <c r="D424" t="s">
        <v>295</v>
      </c>
      <c r="E424" t="s">
        <v>637</v>
      </c>
      <c r="F424" t="s">
        <v>1657</v>
      </c>
      <c r="G424" t="s">
        <v>1648</v>
      </c>
      <c r="H424" s="143">
        <v>45292</v>
      </c>
      <c r="I424" s="143">
        <v>47118</v>
      </c>
      <c r="J424">
        <v>3000</v>
      </c>
      <c r="K424" s="8">
        <v>0</v>
      </c>
      <c r="L424" s="8">
        <v>3000.0000000000005</v>
      </c>
      <c r="M424" s="8">
        <v>3000</v>
      </c>
      <c r="N424" s="8">
        <v>3000</v>
      </c>
      <c r="O424" s="8">
        <v>3000</v>
      </c>
      <c r="P424" s="8">
        <v>3000.0000000000005</v>
      </c>
      <c r="Q424" s="8">
        <v>15000</v>
      </c>
    </row>
    <row r="425" spans="1:17" x14ac:dyDescent="0.25">
      <c r="B425">
        <v>367771</v>
      </c>
      <c r="C425">
        <v>367771</v>
      </c>
      <c r="D425" t="s">
        <v>295</v>
      </c>
      <c r="E425" t="s">
        <v>637</v>
      </c>
      <c r="F425" t="s">
        <v>1657</v>
      </c>
      <c r="G425" t="s">
        <v>1649</v>
      </c>
      <c r="H425" s="143">
        <v>45292</v>
      </c>
      <c r="I425" s="143">
        <v>47118</v>
      </c>
      <c r="J425">
        <v>3000</v>
      </c>
      <c r="K425" s="8">
        <v>0</v>
      </c>
      <c r="L425" s="8">
        <v>3000.0000000000005</v>
      </c>
      <c r="M425" s="8">
        <v>3000</v>
      </c>
      <c r="N425" s="8">
        <v>3000</v>
      </c>
      <c r="O425" s="8">
        <v>3000</v>
      </c>
      <c r="P425" s="8">
        <v>3000.0000000000005</v>
      </c>
      <c r="Q425" s="8">
        <v>15000</v>
      </c>
    </row>
    <row r="426" spans="1:17" x14ac:dyDescent="0.25">
      <c r="B426">
        <v>367778</v>
      </c>
      <c r="C426">
        <v>367778</v>
      </c>
      <c r="D426" t="s">
        <v>295</v>
      </c>
      <c r="E426" t="s">
        <v>637</v>
      </c>
      <c r="F426" t="s">
        <v>1657</v>
      </c>
      <c r="G426" t="s">
        <v>1650</v>
      </c>
      <c r="H426" s="143">
        <v>45292</v>
      </c>
      <c r="I426" s="143">
        <v>47118</v>
      </c>
      <c r="J426">
        <v>3000</v>
      </c>
      <c r="K426" s="8">
        <v>0</v>
      </c>
      <c r="L426" s="8">
        <v>3000.0000000000005</v>
      </c>
      <c r="M426" s="8">
        <v>3000</v>
      </c>
      <c r="N426" s="8">
        <v>3000</v>
      </c>
      <c r="O426" s="8">
        <v>3000</v>
      </c>
      <c r="P426" s="8">
        <v>3000.0000000000005</v>
      </c>
      <c r="Q426" s="8">
        <v>15000</v>
      </c>
    </row>
    <row r="427" spans="1:17" x14ac:dyDescent="0.25">
      <c r="B427">
        <v>367779</v>
      </c>
      <c r="C427">
        <v>367779</v>
      </c>
      <c r="D427" t="s">
        <v>295</v>
      </c>
      <c r="E427" t="s">
        <v>637</v>
      </c>
      <c r="F427" t="s">
        <v>1657</v>
      </c>
      <c r="G427" t="s">
        <v>1651</v>
      </c>
      <c r="H427" s="143">
        <v>45292</v>
      </c>
      <c r="I427" s="143">
        <v>47118</v>
      </c>
      <c r="J427">
        <v>3000</v>
      </c>
      <c r="K427" s="8">
        <v>0</v>
      </c>
      <c r="L427" s="8">
        <v>3000.0000000000005</v>
      </c>
      <c r="M427" s="8">
        <v>3000</v>
      </c>
      <c r="N427" s="8">
        <v>3000</v>
      </c>
      <c r="O427" s="8">
        <v>3000</v>
      </c>
      <c r="P427" s="8">
        <v>3000.0000000000005</v>
      </c>
      <c r="Q427" s="8">
        <v>15000</v>
      </c>
    </row>
    <row r="428" spans="1:17" x14ac:dyDescent="0.25">
      <c r="B428">
        <v>367780</v>
      </c>
      <c r="C428">
        <v>367780</v>
      </c>
      <c r="D428" t="s">
        <v>295</v>
      </c>
      <c r="E428" t="s">
        <v>637</v>
      </c>
      <c r="F428" t="s">
        <v>1657</v>
      </c>
      <c r="G428" t="s">
        <v>1652</v>
      </c>
      <c r="H428" s="143">
        <v>45292</v>
      </c>
      <c r="I428" s="143">
        <v>47118</v>
      </c>
      <c r="J428">
        <v>3000</v>
      </c>
      <c r="K428" s="8">
        <v>0</v>
      </c>
      <c r="L428" s="8">
        <v>3000.0000000000005</v>
      </c>
      <c r="M428" s="8">
        <v>3000</v>
      </c>
      <c r="N428" s="8">
        <v>3000</v>
      </c>
      <c r="O428" s="8">
        <v>3000</v>
      </c>
      <c r="P428" s="8">
        <v>3000.0000000000005</v>
      </c>
      <c r="Q428" s="8">
        <v>15000</v>
      </c>
    </row>
    <row r="429" spans="1:17" x14ac:dyDescent="0.25">
      <c r="B429">
        <v>367781</v>
      </c>
      <c r="C429">
        <v>367781</v>
      </c>
      <c r="D429" t="s">
        <v>295</v>
      </c>
      <c r="E429" t="s">
        <v>637</v>
      </c>
      <c r="F429" t="s">
        <v>1657</v>
      </c>
      <c r="G429" t="s">
        <v>1653</v>
      </c>
      <c r="H429" s="143">
        <v>45292</v>
      </c>
      <c r="I429" s="143">
        <v>47118</v>
      </c>
      <c r="J429">
        <v>3000</v>
      </c>
      <c r="K429" s="8">
        <v>0</v>
      </c>
      <c r="L429" s="8">
        <v>3000.0000000000005</v>
      </c>
      <c r="M429" s="8">
        <v>3000</v>
      </c>
      <c r="N429" s="8">
        <v>3000</v>
      </c>
      <c r="O429" s="8">
        <v>3000</v>
      </c>
      <c r="P429" s="8">
        <v>3000.0000000000005</v>
      </c>
      <c r="Q429" s="8">
        <v>15000</v>
      </c>
    </row>
    <row r="430" spans="1:17" x14ac:dyDescent="0.25">
      <c r="B430">
        <v>367782</v>
      </c>
      <c r="C430">
        <v>367782</v>
      </c>
      <c r="D430" t="s">
        <v>295</v>
      </c>
      <c r="E430" t="s">
        <v>637</v>
      </c>
      <c r="F430" t="s">
        <v>1657</v>
      </c>
      <c r="G430" t="s">
        <v>1654</v>
      </c>
      <c r="H430" s="143">
        <v>45292</v>
      </c>
      <c r="I430" s="143">
        <v>47118</v>
      </c>
      <c r="J430">
        <v>3000</v>
      </c>
      <c r="K430" s="8">
        <v>0</v>
      </c>
      <c r="L430" s="8">
        <v>3000.0000000000005</v>
      </c>
      <c r="M430" s="8">
        <v>3000</v>
      </c>
      <c r="N430" s="8">
        <v>3000</v>
      </c>
      <c r="O430" s="8">
        <v>3000</v>
      </c>
      <c r="P430" s="8">
        <v>3000.0000000000005</v>
      </c>
      <c r="Q430" s="8">
        <v>15000</v>
      </c>
    </row>
    <row r="431" spans="1:17" x14ac:dyDescent="0.25">
      <c r="B431">
        <v>367783</v>
      </c>
      <c r="C431">
        <v>367783</v>
      </c>
      <c r="D431" t="s">
        <v>295</v>
      </c>
      <c r="E431" t="s">
        <v>637</v>
      </c>
      <c r="F431" t="s">
        <v>1657</v>
      </c>
      <c r="G431" t="s">
        <v>1655</v>
      </c>
      <c r="H431" s="143">
        <v>45292</v>
      </c>
      <c r="I431" s="143">
        <v>47118</v>
      </c>
      <c r="J431">
        <v>3000</v>
      </c>
      <c r="K431" s="8">
        <v>0</v>
      </c>
      <c r="L431" s="8">
        <v>3000.0000000000005</v>
      </c>
      <c r="M431" s="8">
        <v>3000</v>
      </c>
      <c r="N431" s="8">
        <v>3000</v>
      </c>
      <c r="O431" s="8">
        <v>3000</v>
      </c>
      <c r="P431" s="8">
        <v>3000.0000000000005</v>
      </c>
      <c r="Q431" s="8">
        <v>15000</v>
      </c>
    </row>
    <row r="432" spans="1:17" x14ac:dyDescent="0.25">
      <c r="A432" t="s">
        <v>1380</v>
      </c>
      <c r="H432"/>
      <c r="J432"/>
      <c r="K432" s="8">
        <v>0</v>
      </c>
      <c r="L432" s="8">
        <v>223991.09589041094</v>
      </c>
      <c r="M432" s="8">
        <v>315550</v>
      </c>
      <c r="N432" s="8">
        <v>315550</v>
      </c>
      <c r="O432" s="8">
        <v>315550</v>
      </c>
      <c r="P432" s="8">
        <v>315550</v>
      </c>
      <c r="Q432" s="8">
        <v>1486191.0958904109</v>
      </c>
    </row>
    <row r="433" spans="1:17" x14ac:dyDescent="0.25">
      <c r="A433">
        <v>3</v>
      </c>
      <c r="B433">
        <v>317547</v>
      </c>
      <c r="C433" t="s">
        <v>52</v>
      </c>
      <c r="D433" t="s">
        <v>171</v>
      </c>
      <c r="E433" t="s">
        <v>52</v>
      </c>
      <c r="F433" t="s">
        <v>1397</v>
      </c>
      <c r="G433" t="s">
        <v>52</v>
      </c>
      <c r="H433" s="143">
        <v>45292</v>
      </c>
      <c r="I433" s="143">
        <v>47118</v>
      </c>
      <c r="J433">
        <v>16100</v>
      </c>
      <c r="K433" s="8">
        <v>0</v>
      </c>
      <c r="L433" s="8">
        <v>16099.999999999998</v>
      </c>
      <c r="M433" s="8">
        <v>16100</v>
      </c>
      <c r="N433" s="8">
        <v>16100</v>
      </c>
      <c r="O433" s="8">
        <v>16100</v>
      </c>
      <c r="P433" s="8">
        <v>16099.999999999998</v>
      </c>
      <c r="Q433" s="8">
        <v>80500</v>
      </c>
    </row>
    <row r="434" spans="1:17" x14ac:dyDescent="0.25">
      <c r="C434">
        <v>317547</v>
      </c>
      <c r="D434" t="s">
        <v>1390</v>
      </c>
      <c r="E434" t="s">
        <v>1392</v>
      </c>
      <c r="F434" t="s">
        <v>1391</v>
      </c>
      <c r="G434" t="s">
        <v>1389</v>
      </c>
      <c r="H434" s="143">
        <v>45292</v>
      </c>
      <c r="I434" s="143">
        <v>47118</v>
      </c>
      <c r="J434">
        <v>15700</v>
      </c>
      <c r="K434" s="8">
        <v>0</v>
      </c>
      <c r="L434" s="8">
        <v>15700</v>
      </c>
      <c r="M434" s="8">
        <v>15700</v>
      </c>
      <c r="N434" s="8">
        <v>15700</v>
      </c>
      <c r="O434" s="8">
        <v>15700</v>
      </c>
      <c r="P434" s="8">
        <v>15700</v>
      </c>
      <c r="Q434" s="8">
        <v>78500</v>
      </c>
    </row>
    <row r="435" spans="1:17" x14ac:dyDescent="0.25">
      <c r="C435">
        <v>323431</v>
      </c>
      <c r="D435" t="s">
        <v>366</v>
      </c>
      <c r="E435" t="s">
        <v>1392</v>
      </c>
      <c r="F435" t="s">
        <v>1398</v>
      </c>
      <c r="G435">
        <v>37050</v>
      </c>
      <c r="H435" s="143">
        <v>45292</v>
      </c>
      <c r="I435" s="143">
        <v>47118</v>
      </c>
      <c r="J435" t="s">
        <v>52</v>
      </c>
      <c r="K435" s="8">
        <v>0</v>
      </c>
      <c r="L435" s="8">
        <v>0</v>
      </c>
      <c r="M435" s="8">
        <v>0</v>
      </c>
      <c r="N435" s="8">
        <v>0</v>
      </c>
      <c r="O435" s="8">
        <v>0</v>
      </c>
      <c r="P435" s="8">
        <v>0</v>
      </c>
      <c r="Q435" s="8">
        <v>0</v>
      </c>
    </row>
    <row r="436" spans="1:17" x14ac:dyDescent="0.25">
      <c r="C436">
        <v>323432</v>
      </c>
      <c r="D436" t="s">
        <v>1400</v>
      </c>
      <c r="E436" t="s">
        <v>1402</v>
      </c>
      <c r="F436" t="s">
        <v>1401</v>
      </c>
      <c r="G436" t="s">
        <v>1399</v>
      </c>
      <c r="H436" s="143">
        <v>45292</v>
      </c>
      <c r="I436" s="143">
        <v>47118</v>
      </c>
      <c r="J436" t="s">
        <v>52</v>
      </c>
      <c r="K436" s="8">
        <v>0</v>
      </c>
      <c r="L436" s="8">
        <v>0</v>
      </c>
      <c r="M436" s="8">
        <v>0</v>
      </c>
      <c r="N436" s="8">
        <v>0</v>
      </c>
      <c r="O436" s="8">
        <v>0</v>
      </c>
      <c r="P436" s="8">
        <v>0</v>
      </c>
      <c r="Q436" s="8">
        <v>0</v>
      </c>
    </row>
    <row r="437" spans="1:17" x14ac:dyDescent="0.25">
      <c r="C437">
        <v>323433</v>
      </c>
      <c r="D437" t="s">
        <v>1404</v>
      </c>
      <c r="E437" t="s">
        <v>1402</v>
      </c>
      <c r="F437" t="s">
        <v>1405</v>
      </c>
      <c r="G437" t="s">
        <v>1403</v>
      </c>
      <c r="H437" s="143">
        <v>45292</v>
      </c>
      <c r="I437" s="143">
        <v>47118</v>
      </c>
      <c r="J437" t="s">
        <v>52</v>
      </c>
      <c r="K437" s="8">
        <v>0</v>
      </c>
      <c r="L437" s="8">
        <v>0</v>
      </c>
      <c r="M437" s="8">
        <v>0</v>
      </c>
      <c r="N437" s="8">
        <v>0</v>
      </c>
      <c r="O437" s="8">
        <v>0</v>
      </c>
      <c r="P437" s="8">
        <v>0</v>
      </c>
      <c r="Q437" s="8">
        <v>0</v>
      </c>
    </row>
    <row r="438" spans="1:17" x14ac:dyDescent="0.25">
      <c r="C438">
        <v>323434</v>
      </c>
      <c r="D438" t="s">
        <v>1406</v>
      </c>
      <c r="E438" t="s">
        <v>1407</v>
      </c>
      <c r="F438" t="s">
        <v>52</v>
      </c>
      <c r="G438" t="s">
        <v>52</v>
      </c>
      <c r="H438" s="143">
        <v>45292</v>
      </c>
      <c r="I438" s="143">
        <v>47118</v>
      </c>
      <c r="J438" t="s">
        <v>52</v>
      </c>
      <c r="K438" s="8">
        <v>0</v>
      </c>
      <c r="L438" s="8">
        <v>0</v>
      </c>
      <c r="M438" s="8">
        <v>0</v>
      </c>
      <c r="N438" s="8">
        <v>0</v>
      </c>
      <c r="O438" s="8">
        <v>0</v>
      </c>
      <c r="P438" s="8">
        <v>0</v>
      </c>
      <c r="Q438" s="8">
        <v>0</v>
      </c>
    </row>
    <row r="439" spans="1:17" x14ac:dyDescent="0.25">
      <c r="C439">
        <v>323435</v>
      </c>
      <c r="D439" t="s">
        <v>539</v>
      </c>
      <c r="E439" t="s">
        <v>1410</v>
      </c>
      <c r="F439" t="s">
        <v>1409</v>
      </c>
      <c r="G439" t="s">
        <v>1408</v>
      </c>
      <c r="H439" s="143">
        <v>45292</v>
      </c>
      <c r="I439" s="143">
        <v>47118</v>
      </c>
      <c r="J439" t="s">
        <v>52</v>
      </c>
      <c r="K439" s="8">
        <v>0</v>
      </c>
      <c r="L439" s="8">
        <v>0</v>
      </c>
      <c r="M439" s="8">
        <v>0</v>
      </c>
      <c r="N439" s="8">
        <v>0</v>
      </c>
      <c r="O439" s="8">
        <v>0</v>
      </c>
      <c r="P439" s="8">
        <v>0</v>
      </c>
      <c r="Q439" s="8">
        <v>0</v>
      </c>
    </row>
    <row r="440" spans="1:17" x14ac:dyDescent="0.25">
      <c r="B440">
        <v>323430</v>
      </c>
      <c r="C440">
        <v>323430</v>
      </c>
      <c r="D440" t="s">
        <v>1412</v>
      </c>
      <c r="E440" t="s">
        <v>1384</v>
      </c>
      <c r="F440" t="s">
        <v>1466</v>
      </c>
      <c r="G440" t="s">
        <v>1465</v>
      </c>
      <c r="H440" s="143">
        <v>45292</v>
      </c>
      <c r="I440" s="143">
        <v>45473</v>
      </c>
      <c r="J440">
        <v>150000</v>
      </c>
      <c r="K440" s="8">
        <v>0</v>
      </c>
      <c r="L440" s="8">
        <v>150000</v>
      </c>
      <c r="M440" s="8">
        <v>0</v>
      </c>
      <c r="N440" s="8">
        <v>0</v>
      </c>
      <c r="O440" s="8">
        <v>0</v>
      </c>
      <c r="P440" s="8">
        <v>0</v>
      </c>
      <c r="Q440" s="8">
        <v>150000</v>
      </c>
    </row>
    <row r="441" spans="1:17" x14ac:dyDescent="0.25">
      <c r="B441">
        <v>328984</v>
      </c>
      <c r="C441">
        <v>328984</v>
      </c>
      <c r="D441" t="s">
        <v>1483</v>
      </c>
      <c r="E441" t="s">
        <v>1384</v>
      </c>
      <c r="F441" t="s">
        <v>1484</v>
      </c>
      <c r="G441" t="s">
        <v>1482</v>
      </c>
      <c r="H441" s="143">
        <v>45292</v>
      </c>
      <c r="I441" s="143">
        <v>47118</v>
      </c>
      <c r="J441" t="s">
        <v>52</v>
      </c>
      <c r="K441" s="8">
        <v>0</v>
      </c>
      <c r="L441" s="8">
        <v>0</v>
      </c>
      <c r="M441" s="8">
        <v>0</v>
      </c>
      <c r="N441" s="8">
        <v>0</v>
      </c>
      <c r="O441" s="8">
        <v>0</v>
      </c>
      <c r="P441" s="8">
        <v>0</v>
      </c>
      <c r="Q441" s="8">
        <v>0</v>
      </c>
    </row>
    <row r="442" spans="1:17" x14ac:dyDescent="0.25">
      <c r="C442">
        <v>32898401</v>
      </c>
      <c r="D442" t="s">
        <v>1400</v>
      </c>
      <c r="E442" t="s">
        <v>1384</v>
      </c>
      <c r="F442" t="s">
        <v>1486</v>
      </c>
      <c r="G442" t="s">
        <v>1485</v>
      </c>
      <c r="H442" s="143">
        <v>45292</v>
      </c>
      <c r="I442" s="143">
        <v>47118</v>
      </c>
      <c r="J442" t="s">
        <v>52</v>
      </c>
      <c r="K442" s="8">
        <v>0</v>
      </c>
      <c r="L442" s="8">
        <v>0</v>
      </c>
      <c r="M442" s="8">
        <v>0</v>
      </c>
      <c r="N442" s="8">
        <v>0</v>
      </c>
      <c r="O442" s="8">
        <v>0</v>
      </c>
      <c r="P442" s="8">
        <v>0</v>
      </c>
      <c r="Q442" s="8">
        <v>0</v>
      </c>
    </row>
    <row r="443" spans="1:17" x14ac:dyDescent="0.25">
      <c r="C443">
        <v>32898402</v>
      </c>
      <c r="D443" t="s">
        <v>1404</v>
      </c>
      <c r="E443" t="s">
        <v>1489</v>
      </c>
      <c r="F443" t="s">
        <v>1488</v>
      </c>
      <c r="G443" t="s">
        <v>1487</v>
      </c>
      <c r="H443" s="143">
        <v>45292</v>
      </c>
      <c r="I443" s="143">
        <v>47118</v>
      </c>
      <c r="J443" t="s">
        <v>52</v>
      </c>
      <c r="K443" s="8">
        <v>0</v>
      </c>
      <c r="L443" s="8">
        <v>0</v>
      </c>
      <c r="M443" s="8">
        <v>0</v>
      </c>
      <c r="N443" s="8">
        <v>0</v>
      </c>
      <c r="O443" s="8">
        <v>0</v>
      </c>
      <c r="P443" s="8">
        <v>0</v>
      </c>
      <c r="Q443" s="8">
        <v>0</v>
      </c>
    </row>
    <row r="444" spans="1:17" x14ac:dyDescent="0.25">
      <c r="C444">
        <v>32898403</v>
      </c>
      <c r="D444" t="s">
        <v>1491</v>
      </c>
      <c r="E444" t="s">
        <v>1493</v>
      </c>
      <c r="F444" t="s">
        <v>1492</v>
      </c>
      <c r="G444" t="s">
        <v>1490</v>
      </c>
      <c r="H444" s="143">
        <v>45292</v>
      </c>
      <c r="I444" s="143">
        <v>47118</v>
      </c>
      <c r="J444" t="s">
        <v>52</v>
      </c>
      <c r="K444" s="8">
        <v>0</v>
      </c>
      <c r="L444" s="8">
        <v>0</v>
      </c>
      <c r="M444" s="8">
        <v>0</v>
      </c>
      <c r="N444" s="8">
        <v>0</v>
      </c>
      <c r="O444" s="8">
        <v>0</v>
      </c>
      <c r="P444" s="8">
        <v>0</v>
      </c>
      <c r="Q444" s="8">
        <v>0</v>
      </c>
    </row>
    <row r="445" spans="1:17" x14ac:dyDescent="0.25">
      <c r="C445">
        <v>32898404</v>
      </c>
      <c r="D445" t="s">
        <v>1496</v>
      </c>
      <c r="E445" t="s">
        <v>1493</v>
      </c>
      <c r="F445" t="s">
        <v>1497</v>
      </c>
      <c r="G445" t="s">
        <v>1495</v>
      </c>
      <c r="H445" s="143">
        <v>45292</v>
      </c>
      <c r="I445" s="143">
        <v>47118</v>
      </c>
      <c r="J445" t="s">
        <v>52</v>
      </c>
      <c r="K445" s="8">
        <v>0</v>
      </c>
      <c r="L445" s="8">
        <v>0</v>
      </c>
      <c r="M445" s="8">
        <v>0</v>
      </c>
      <c r="N445" s="8">
        <v>0</v>
      </c>
      <c r="O445" s="8">
        <v>0</v>
      </c>
      <c r="P445" s="8">
        <v>0</v>
      </c>
      <c r="Q445" s="8">
        <v>0</v>
      </c>
    </row>
    <row r="446" spans="1:17" x14ac:dyDescent="0.25">
      <c r="B446">
        <v>328985</v>
      </c>
      <c r="C446">
        <v>328985</v>
      </c>
      <c r="D446" t="s">
        <v>1483</v>
      </c>
      <c r="E446" t="s">
        <v>1384</v>
      </c>
      <c r="F446" t="s">
        <v>1484</v>
      </c>
      <c r="G446" t="s">
        <v>1498</v>
      </c>
      <c r="H446" s="143">
        <v>45292</v>
      </c>
      <c r="I446" s="143">
        <v>47118</v>
      </c>
      <c r="J446" t="s">
        <v>52</v>
      </c>
      <c r="K446" s="8">
        <v>0</v>
      </c>
      <c r="L446" s="8">
        <v>0</v>
      </c>
      <c r="M446" s="8">
        <v>0</v>
      </c>
      <c r="N446" s="8">
        <v>0</v>
      </c>
      <c r="O446" s="8">
        <v>0</v>
      </c>
      <c r="P446" s="8">
        <v>0</v>
      </c>
      <c r="Q446" s="8">
        <v>0</v>
      </c>
    </row>
    <row r="447" spans="1:17" x14ac:dyDescent="0.25">
      <c r="C447">
        <v>32898501</v>
      </c>
      <c r="D447" t="s">
        <v>1400</v>
      </c>
      <c r="E447" t="s">
        <v>1384</v>
      </c>
      <c r="F447" t="s">
        <v>1486</v>
      </c>
      <c r="G447" t="s">
        <v>52</v>
      </c>
      <c r="H447" s="143">
        <v>45292</v>
      </c>
      <c r="I447" s="143">
        <v>47118</v>
      </c>
      <c r="J447" t="s">
        <v>52</v>
      </c>
      <c r="K447" s="8">
        <v>0</v>
      </c>
      <c r="L447" s="8">
        <v>0</v>
      </c>
      <c r="M447" s="8">
        <v>0</v>
      </c>
      <c r="N447" s="8">
        <v>0</v>
      </c>
      <c r="O447" s="8">
        <v>0</v>
      </c>
      <c r="P447" s="8">
        <v>0</v>
      </c>
      <c r="Q447" s="8">
        <v>0</v>
      </c>
    </row>
    <row r="448" spans="1:17" x14ac:dyDescent="0.25">
      <c r="C448">
        <v>32898502</v>
      </c>
      <c r="D448" t="s">
        <v>1404</v>
      </c>
      <c r="E448" t="s">
        <v>1489</v>
      </c>
      <c r="F448" t="s">
        <v>1488</v>
      </c>
      <c r="G448" t="s">
        <v>1499</v>
      </c>
      <c r="H448" s="143">
        <v>45292</v>
      </c>
      <c r="I448" s="143">
        <v>47118</v>
      </c>
      <c r="J448" t="s">
        <v>52</v>
      </c>
      <c r="K448" s="8">
        <v>0</v>
      </c>
      <c r="L448" s="8">
        <v>0</v>
      </c>
      <c r="M448" s="8">
        <v>0</v>
      </c>
      <c r="N448" s="8">
        <v>0</v>
      </c>
      <c r="O448" s="8">
        <v>0</v>
      </c>
      <c r="P448" s="8">
        <v>0</v>
      </c>
      <c r="Q448" s="8">
        <v>0</v>
      </c>
    </row>
    <row r="449" spans="2:17" x14ac:dyDescent="0.25">
      <c r="C449">
        <v>32898503</v>
      </c>
      <c r="D449" t="s">
        <v>1491</v>
      </c>
      <c r="E449" t="s">
        <v>1493</v>
      </c>
      <c r="F449" t="s">
        <v>1492</v>
      </c>
      <c r="G449" t="s">
        <v>1500</v>
      </c>
      <c r="H449" s="143">
        <v>45292</v>
      </c>
      <c r="I449" s="143">
        <v>47118</v>
      </c>
      <c r="J449" t="s">
        <v>52</v>
      </c>
      <c r="K449" s="8">
        <v>0</v>
      </c>
      <c r="L449" s="8">
        <v>0</v>
      </c>
      <c r="M449" s="8">
        <v>0</v>
      </c>
      <c r="N449" s="8">
        <v>0</v>
      </c>
      <c r="O449" s="8">
        <v>0</v>
      </c>
      <c r="P449" s="8">
        <v>0</v>
      </c>
      <c r="Q449" s="8">
        <v>0</v>
      </c>
    </row>
    <row r="450" spans="2:17" x14ac:dyDescent="0.25">
      <c r="C450">
        <v>32898504</v>
      </c>
      <c r="D450" t="s">
        <v>1496</v>
      </c>
      <c r="E450" t="s">
        <v>1493</v>
      </c>
      <c r="F450" t="s">
        <v>1497</v>
      </c>
      <c r="G450" t="s">
        <v>1502</v>
      </c>
      <c r="H450" s="143">
        <v>45292</v>
      </c>
      <c r="I450" s="143">
        <v>47118</v>
      </c>
      <c r="J450" t="s">
        <v>52</v>
      </c>
      <c r="K450" s="8">
        <v>0</v>
      </c>
      <c r="L450" s="8">
        <v>0</v>
      </c>
      <c r="M450" s="8">
        <v>0</v>
      </c>
      <c r="N450" s="8">
        <v>0</v>
      </c>
      <c r="O450" s="8">
        <v>0</v>
      </c>
      <c r="P450" s="8">
        <v>0</v>
      </c>
      <c r="Q450" s="8">
        <v>0</v>
      </c>
    </row>
    <row r="451" spans="2:17" x14ac:dyDescent="0.25">
      <c r="B451">
        <v>331014</v>
      </c>
      <c r="C451">
        <v>306499</v>
      </c>
      <c r="D451" t="s">
        <v>1382</v>
      </c>
      <c r="E451" t="s">
        <v>1384</v>
      </c>
      <c r="F451" t="s">
        <v>1383</v>
      </c>
      <c r="G451" t="s">
        <v>1381</v>
      </c>
      <c r="H451" s="143">
        <v>45292</v>
      </c>
      <c r="I451" s="143">
        <v>47118</v>
      </c>
      <c r="J451" t="s">
        <v>52</v>
      </c>
      <c r="K451" s="8">
        <v>0</v>
      </c>
      <c r="L451" s="8">
        <v>0</v>
      </c>
      <c r="M451" s="8">
        <v>0</v>
      </c>
      <c r="N451" s="8">
        <v>0</v>
      </c>
      <c r="O451" s="8">
        <v>0</v>
      </c>
      <c r="P451" s="8">
        <v>0</v>
      </c>
      <c r="Q451" s="8">
        <v>0</v>
      </c>
    </row>
    <row r="452" spans="2:17" x14ac:dyDescent="0.25">
      <c r="C452">
        <v>331014</v>
      </c>
      <c r="D452" t="s">
        <v>1504</v>
      </c>
      <c r="E452" t="s">
        <v>1384</v>
      </c>
      <c r="F452" t="s">
        <v>1505</v>
      </c>
      <c r="G452" t="s">
        <v>1503</v>
      </c>
      <c r="H452" s="143">
        <v>45292</v>
      </c>
      <c r="I452" s="143">
        <v>47118</v>
      </c>
      <c r="J452">
        <v>197600</v>
      </c>
      <c r="K452" s="8">
        <v>0</v>
      </c>
      <c r="L452" s="8">
        <v>197600</v>
      </c>
      <c r="M452" s="8">
        <v>197600</v>
      </c>
      <c r="N452" s="8">
        <v>197600</v>
      </c>
      <c r="O452" s="8">
        <v>197600</v>
      </c>
      <c r="P452" s="8">
        <v>197600</v>
      </c>
      <c r="Q452" s="8">
        <v>988000</v>
      </c>
    </row>
    <row r="453" spans="2:17" x14ac:dyDescent="0.25">
      <c r="C453">
        <v>33101401</v>
      </c>
      <c r="D453" t="s">
        <v>366</v>
      </c>
      <c r="E453" t="s">
        <v>1384</v>
      </c>
      <c r="F453" t="s">
        <v>1506</v>
      </c>
      <c r="G453" t="s">
        <v>52</v>
      </c>
      <c r="H453" s="143">
        <v>45292</v>
      </c>
      <c r="I453" s="143">
        <v>47118</v>
      </c>
      <c r="J453" t="s">
        <v>52</v>
      </c>
      <c r="K453" s="8">
        <v>0</v>
      </c>
      <c r="L453" s="8">
        <v>0</v>
      </c>
      <c r="M453" s="8">
        <v>0</v>
      </c>
      <c r="N453" s="8">
        <v>0</v>
      </c>
      <c r="O453" s="8">
        <v>0</v>
      </c>
      <c r="P453" s="8">
        <v>0</v>
      </c>
      <c r="Q453" s="8">
        <v>0</v>
      </c>
    </row>
    <row r="454" spans="2:17" x14ac:dyDescent="0.25">
      <c r="C454">
        <v>33101402</v>
      </c>
      <c r="D454" t="s">
        <v>1507</v>
      </c>
      <c r="E454" t="s">
        <v>1509</v>
      </c>
      <c r="F454" t="s">
        <v>1508</v>
      </c>
      <c r="G454" t="s">
        <v>52</v>
      </c>
      <c r="H454" s="143">
        <v>45292</v>
      </c>
      <c r="I454" s="143">
        <v>47118</v>
      </c>
      <c r="J454" t="s">
        <v>52</v>
      </c>
      <c r="K454" s="8">
        <v>0</v>
      </c>
      <c r="L454" s="8">
        <v>0</v>
      </c>
      <c r="M454" s="8">
        <v>0</v>
      </c>
      <c r="N454" s="8">
        <v>0</v>
      </c>
      <c r="O454" s="8">
        <v>0</v>
      </c>
      <c r="P454" s="8">
        <v>0</v>
      </c>
      <c r="Q454" s="8">
        <v>0</v>
      </c>
    </row>
    <row r="455" spans="2:17" x14ac:dyDescent="0.25">
      <c r="C455">
        <v>33101403</v>
      </c>
      <c r="D455" t="s">
        <v>23</v>
      </c>
      <c r="E455" t="s">
        <v>1511</v>
      </c>
      <c r="F455" t="s">
        <v>1481</v>
      </c>
      <c r="G455" t="s">
        <v>1510</v>
      </c>
      <c r="H455" s="143">
        <v>45292</v>
      </c>
      <c r="I455" s="143">
        <v>47118</v>
      </c>
      <c r="J455" t="s">
        <v>52</v>
      </c>
      <c r="K455" s="8">
        <v>0</v>
      </c>
      <c r="L455" s="8">
        <v>0</v>
      </c>
      <c r="M455" s="8">
        <v>0</v>
      </c>
      <c r="N455" s="8">
        <v>0</v>
      </c>
      <c r="O455" s="8">
        <v>0</v>
      </c>
      <c r="P455" s="8">
        <v>0</v>
      </c>
      <c r="Q455" s="8">
        <v>0</v>
      </c>
    </row>
    <row r="456" spans="2:17" x14ac:dyDescent="0.25">
      <c r="C456">
        <v>33101404</v>
      </c>
      <c r="D456" t="s">
        <v>23</v>
      </c>
      <c r="E456" t="s">
        <v>1511</v>
      </c>
      <c r="F456" t="s">
        <v>1513</v>
      </c>
      <c r="G456" t="s">
        <v>1512</v>
      </c>
      <c r="H456" s="143">
        <v>45292</v>
      </c>
      <c r="I456" s="143">
        <v>47118</v>
      </c>
      <c r="J456" t="s">
        <v>52</v>
      </c>
      <c r="K456" s="8">
        <v>0</v>
      </c>
      <c r="L456" s="8">
        <v>0</v>
      </c>
      <c r="M456" s="8">
        <v>0</v>
      </c>
      <c r="N456" s="8">
        <v>0</v>
      </c>
      <c r="O456" s="8">
        <v>0</v>
      </c>
      <c r="P456" s="8">
        <v>0</v>
      </c>
      <c r="Q456" s="8">
        <v>0</v>
      </c>
    </row>
    <row r="457" spans="2:17" x14ac:dyDescent="0.25">
      <c r="C457">
        <v>33101405</v>
      </c>
      <c r="D457" t="s">
        <v>1517</v>
      </c>
      <c r="E457" t="s">
        <v>1511</v>
      </c>
      <c r="F457" t="s">
        <v>1518</v>
      </c>
      <c r="G457" t="s">
        <v>1516</v>
      </c>
      <c r="H457" s="143">
        <v>45292</v>
      </c>
      <c r="I457" s="143">
        <v>47118</v>
      </c>
      <c r="J457" t="s">
        <v>52</v>
      </c>
      <c r="K457" s="8">
        <v>0</v>
      </c>
      <c r="L457" s="8">
        <v>0</v>
      </c>
      <c r="M457" s="8">
        <v>0</v>
      </c>
      <c r="N457" s="8">
        <v>0</v>
      </c>
      <c r="O457" s="8">
        <v>0</v>
      </c>
      <c r="P457" s="8">
        <v>0</v>
      </c>
      <c r="Q457" s="8">
        <v>0</v>
      </c>
    </row>
    <row r="458" spans="2:17" x14ac:dyDescent="0.25">
      <c r="C458">
        <v>33101406</v>
      </c>
      <c r="D458" t="s">
        <v>1507</v>
      </c>
      <c r="E458" t="s">
        <v>1467</v>
      </c>
      <c r="F458" t="s">
        <v>1519</v>
      </c>
      <c r="G458" t="s">
        <v>52</v>
      </c>
      <c r="H458" s="143">
        <v>45292</v>
      </c>
      <c r="I458" s="143">
        <v>47118</v>
      </c>
      <c r="J458" t="s">
        <v>52</v>
      </c>
      <c r="K458" s="8">
        <v>0</v>
      </c>
      <c r="L458" s="8">
        <v>0</v>
      </c>
      <c r="M458" s="8">
        <v>0</v>
      </c>
      <c r="N458" s="8">
        <v>0</v>
      </c>
      <c r="O458" s="8">
        <v>0</v>
      </c>
      <c r="P458" s="8">
        <v>0</v>
      </c>
      <c r="Q458" s="8">
        <v>0</v>
      </c>
    </row>
    <row r="459" spans="2:17" x14ac:dyDescent="0.25">
      <c r="C459">
        <v>33101407</v>
      </c>
      <c r="D459" t="s">
        <v>1517</v>
      </c>
      <c r="E459" t="s">
        <v>1520</v>
      </c>
      <c r="F459" t="s">
        <v>52</v>
      </c>
      <c r="G459" t="s">
        <v>52</v>
      </c>
      <c r="H459" s="143">
        <v>45292</v>
      </c>
      <c r="I459" s="143">
        <v>47118</v>
      </c>
      <c r="J459" t="s">
        <v>52</v>
      </c>
      <c r="K459" s="8">
        <v>0</v>
      </c>
      <c r="L459" s="8">
        <v>0</v>
      </c>
      <c r="M459" s="8">
        <v>0</v>
      </c>
      <c r="N459" s="8">
        <v>0</v>
      </c>
      <c r="O459" s="8">
        <v>0</v>
      </c>
      <c r="P459" s="8">
        <v>0</v>
      </c>
      <c r="Q459" s="8">
        <v>0</v>
      </c>
    </row>
    <row r="460" spans="2:17" x14ac:dyDescent="0.25">
      <c r="C460">
        <v>33101408</v>
      </c>
      <c r="D460" t="s">
        <v>466</v>
      </c>
      <c r="E460" t="s">
        <v>1384</v>
      </c>
      <c r="F460" t="s">
        <v>933</v>
      </c>
      <c r="G460" t="s">
        <v>52</v>
      </c>
      <c r="H460" s="143">
        <v>45292</v>
      </c>
      <c r="I460" s="143">
        <v>47118</v>
      </c>
      <c r="J460" t="s">
        <v>52</v>
      </c>
      <c r="K460" s="8">
        <v>0</v>
      </c>
      <c r="L460" s="8">
        <v>0</v>
      </c>
      <c r="M460" s="8">
        <v>0</v>
      </c>
      <c r="N460" s="8">
        <v>0</v>
      </c>
      <c r="O460" s="8">
        <v>0</v>
      </c>
      <c r="P460" s="8">
        <v>0</v>
      </c>
      <c r="Q460" s="8">
        <v>0</v>
      </c>
    </row>
    <row r="461" spans="2:17" x14ac:dyDescent="0.25">
      <c r="C461">
        <v>33101409</v>
      </c>
      <c r="D461" t="s">
        <v>539</v>
      </c>
      <c r="E461" t="s">
        <v>1410</v>
      </c>
      <c r="F461" t="s">
        <v>1521</v>
      </c>
      <c r="G461" t="s">
        <v>52</v>
      </c>
      <c r="H461" s="143">
        <v>45292</v>
      </c>
      <c r="I461" s="143">
        <v>47118</v>
      </c>
      <c r="J461" t="s">
        <v>52</v>
      </c>
      <c r="K461" s="8">
        <v>0</v>
      </c>
      <c r="L461" s="8">
        <v>0</v>
      </c>
      <c r="M461" s="8">
        <v>0</v>
      </c>
      <c r="N461" s="8">
        <v>0</v>
      </c>
      <c r="O461" s="8">
        <v>0</v>
      </c>
      <c r="P461" s="8">
        <v>0</v>
      </c>
      <c r="Q461" s="8">
        <v>0</v>
      </c>
    </row>
    <row r="462" spans="2:17" x14ac:dyDescent="0.25">
      <c r="C462">
        <v>33101410</v>
      </c>
      <c r="D462" t="s">
        <v>1406</v>
      </c>
      <c r="E462" t="s">
        <v>1402</v>
      </c>
      <c r="F462" t="s">
        <v>1523</v>
      </c>
      <c r="G462" t="s">
        <v>1522</v>
      </c>
      <c r="H462" s="143">
        <v>45292</v>
      </c>
      <c r="I462" s="143">
        <v>47118</v>
      </c>
      <c r="J462" t="s">
        <v>52</v>
      </c>
      <c r="K462" s="8">
        <v>0</v>
      </c>
      <c r="L462" s="8">
        <v>0</v>
      </c>
      <c r="M462" s="8">
        <v>0</v>
      </c>
      <c r="N462" s="8">
        <v>0</v>
      </c>
      <c r="O462" s="8">
        <v>0</v>
      </c>
      <c r="P462" s="8">
        <v>0</v>
      </c>
      <c r="Q462" s="8">
        <v>0</v>
      </c>
    </row>
    <row r="463" spans="2:17" x14ac:dyDescent="0.25">
      <c r="C463">
        <v>33101411</v>
      </c>
      <c r="D463" t="s">
        <v>1525</v>
      </c>
      <c r="E463" t="s">
        <v>1402</v>
      </c>
      <c r="F463" t="s">
        <v>113</v>
      </c>
      <c r="G463" t="s">
        <v>1524</v>
      </c>
      <c r="H463" s="143">
        <v>45292</v>
      </c>
      <c r="I463" s="143">
        <v>47118</v>
      </c>
      <c r="J463" t="s">
        <v>52</v>
      </c>
      <c r="K463" s="8">
        <v>0</v>
      </c>
      <c r="L463" s="8">
        <v>0</v>
      </c>
      <c r="M463" s="8">
        <v>0</v>
      </c>
      <c r="N463" s="8">
        <v>0</v>
      </c>
      <c r="O463" s="8">
        <v>0</v>
      </c>
      <c r="P463" s="8">
        <v>0</v>
      </c>
      <c r="Q463" s="8">
        <v>0</v>
      </c>
    </row>
    <row r="464" spans="2:17" x14ac:dyDescent="0.25">
      <c r="C464">
        <v>33101412</v>
      </c>
      <c r="D464" t="s">
        <v>23</v>
      </c>
      <c r="E464" t="s">
        <v>1402</v>
      </c>
      <c r="F464" t="s">
        <v>1527</v>
      </c>
      <c r="G464" t="s">
        <v>1526</v>
      </c>
      <c r="H464" s="143">
        <v>45292</v>
      </c>
      <c r="I464" s="143">
        <v>47118</v>
      </c>
      <c r="J464" t="s">
        <v>52</v>
      </c>
      <c r="K464" s="8">
        <v>0</v>
      </c>
      <c r="L464" s="8">
        <v>0</v>
      </c>
      <c r="M464" s="8">
        <v>0</v>
      </c>
      <c r="N464" s="8">
        <v>0</v>
      </c>
      <c r="O464" s="8">
        <v>0</v>
      </c>
      <c r="P464" s="8">
        <v>0</v>
      </c>
      <c r="Q464" s="8">
        <v>0</v>
      </c>
    </row>
    <row r="465" spans="3:17" x14ac:dyDescent="0.25">
      <c r="C465">
        <v>33101413</v>
      </c>
      <c r="D465" t="s">
        <v>1525</v>
      </c>
      <c r="E465" t="s">
        <v>1384</v>
      </c>
      <c r="F465" t="s">
        <v>52</v>
      </c>
      <c r="G465" t="s">
        <v>1528</v>
      </c>
      <c r="H465" s="143">
        <v>45292</v>
      </c>
      <c r="I465" s="143">
        <v>47118</v>
      </c>
      <c r="J465" t="s">
        <v>52</v>
      </c>
      <c r="K465" s="8">
        <v>0</v>
      </c>
      <c r="L465" s="8">
        <v>0</v>
      </c>
      <c r="M465" s="8">
        <v>0</v>
      </c>
      <c r="N465" s="8">
        <v>0</v>
      </c>
      <c r="O465" s="8">
        <v>0</v>
      </c>
      <c r="P465" s="8">
        <v>0</v>
      </c>
      <c r="Q465" s="8">
        <v>0</v>
      </c>
    </row>
    <row r="466" spans="3:17" x14ac:dyDescent="0.25">
      <c r="C466">
        <v>33101414</v>
      </c>
      <c r="D466" t="s">
        <v>23</v>
      </c>
      <c r="E466" t="s">
        <v>1402</v>
      </c>
      <c r="F466" t="s">
        <v>1527</v>
      </c>
      <c r="G466" t="s">
        <v>1529</v>
      </c>
      <c r="H466" s="143">
        <v>45292</v>
      </c>
      <c r="I466" s="143">
        <v>47118</v>
      </c>
      <c r="J466" t="s">
        <v>52</v>
      </c>
      <c r="K466" s="8">
        <v>0</v>
      </c>
      <c r="L466" s="8">
        <v>0</v>
      </c>
      <c r="M466" s="8">
        <v>0</v>
      </c>
      <c r="N466" s="8">
        <v>0</v>
      </c>
      <c r="O466" s="8">
        <v>0</v>
      </c>
      <c r="P466" s="8">
        <v>0</v>
      </c>
      <c r="Q466" s="8">
        <v>0</v>
      </c>
    </row>
    <row r="467" spans="3:17" x14ac:dyDescent="0.25">
      <c r="C467">
        <v>33101415</v>
      </c>
      <c r="D467" t="s">
        <v>1531</v>
      </c>
      <c r="E467" t="s">
        <v>1384</v>
      </c>
      <c r="F467" t="s">
        <v>1532</v>
      </c>
      <c r="G467" t="s">
        <v>1530</v>
      </c>
      <c r="H467" s="143">
        <v>45292</v>
      </c>
      <c r="I467" s="143">
        <v>47118</v>
      </c>
      <c r="J467" t="s">
        <v>52</v>
      </c>
      <c r="K467" s="8">
        <v>0</v>
      </c>
      <c r="L467" s="8">
        <v>0</v>
      </c>
      <c r="M467" s="8">
        <v>0</v>
      </c>
      <c r="N467" s="8">
        <v>0</v>
      </c>
      <c r="O467" s="8">
        <v>0</v>
      </c>
      <c r="P467" s="8">
        <v>0</v>
      </c>
      <c r="Q467" s="8">
        <v>0</v>
      </c>
    </row>
    <row r="468" spans="3:17" x14ac:dyDescent="0.25">
      <c r="C468">
        <v>33101416</v>
      </c>
      <c r="D468" t="s">
        <v>1382</v>
      </c>
      <c r="E468" t="s">
        <v>1384</v>
      </c>
      <c r="F468" t="s">
        <v>1534</v>
      </c>
      <c r="G468" t="s">
        <v>1533</v>
      </c>
      <c r="H468" s="143">
        <v>45292</v>
      </c>
      <c r="I468" s="143">
        <v>47118</v>
      </c>
      <c r="J468" t="s">
        <v>52</v>
      </c>
      <c r="K468" s="8">
        <v>0</v>
      </c>
      <c r="L468" s="8">
        <v>0</v>
      </c>
      <c r="M468" s="8">
        <v>0</v>
      </c>
      <c r="N468" s="8">
        <v>0</v>
      </c>
      <c r="O468" s="8">
        <v>0</v>
      </c>
      <c r="P468" s="8">
        <v>0</v>
      </c>
      <c r="Q468" s="8">
        <v>0</v>
      </c>
    </row>
    <row r="469" spans="3:17" x14ac:dyDescent="0.25">
      <c r="C469">
        <v>33101417</v>
      </c>
      <c r="D469" t="s">
        <v>1382</v>
      </c>
      <c r="E469" t="s">
        <v>1384</v>
      </c>
      <c r="F469" t="s">
        <v>1536</v>
      </c>
      <c r="G469" t="s">
        <v>1535</v>
      </c>
      <c r="H469" s="143">
        <v>45292</v>
      </c>
      <c r="I469" s="143">
        <v>47118</v>
      </c>
      <c r="J469" t="s">
        <v>52</v>
      </c>
      <c r="K469" s="8">
        <v>0</v>
      </c>
      <c r="L469" s="8">
        <v>0</v>
      </c>
      <c r="M469" s="8">
        <v>0</v>
      </c>
      <c r="N469" s="8">
        <v>0</v>
      </c>
      <c r="O469" s="8">
        <v>0</v>
      </c>
      <c r="P469" s="8">
        <v>0</v>
      </c>
      <c r="Q469" s="8">
        <v>0</v>
      </c>
    </row>
    <row r="470" spans="3:17" x14ac:dyDescent="0.25">
      <c r="C470">
        <v>33101418</v>
      </c>
      <c r="D470" t="s">
        <v>1382</v>
      </c>
      <c r="E470" t="s">
        <v>1384</v>
      </c>
      <c r="F470" t="s">
        <v>1539</v>
      </c>
      <c r="G470" t="s">
        <v>1538</v>
      </c>
      <c r="H470" s="143">
        <v>45292</v>
      </c>
      <c r="I470" s="143">
        <v>47118</v>
      </c>
      <c r="J470" t="s">
        <v>52</v>
      </c>
      <c r="K470" s="8">
        <v>0</v>
      </c>
      <c r="L470" s="8">
        <v>0</v>
      </c>
      <c r="M470" s="8">
        <v>0</v>
      </c>
      <c r="N470" s="8">
        <v>0</v>
      </c>
      <c r="O470" s="8">
        <v>0</v>
      </c>
      <c r="P470" s="8">
        <v>0</v>
      </c>
      <c r="Q470" s="8">
        <v>0</v>
      </c>
    </row>
    <row r="471" spans="3:17" x14ac:dyDescent="0.25">
      <c r="C471">
        <v>33101419</v>
      </c>
      <c r="D471" t="s">
        <v>1382</v>
      </c>
      <c r="E471" t="s">
        <v>1384</v>
      </c>
      <c r="F471" t="s">
        <v>1383</v>
      </c>
      <c r="G471" t="s">
        <v>1540</v>
      </c>
      <c r="H471" s="143">
        <v>45292</v>
      </c>
      <c r="I471" s="143">
        <v>47118</v>
      </c>
      <c r="J471" t="s">
        <v>52</v>
      </c>
      <c r="K471" s="8">
        <v>0</v>
      </c>
      <c r="L471" s="8">
        <v>0</v>
      </c>
      <c r="M471" s="8">
        <v>0</v>
      </c>
      <c r="N471" s="8">
        <v>0</v>
      </c>
      <c r="O471" s="8">
        <v>0</v>
      </c>
      <c r="P471" s="8">
        <v>0</v>
      </c>
      <c r="Q471" s="8">
        <v>0</v>
      </c>
    </row>
    <row r="472" spans="3:17" x14ac:dyDescent="0.25">
      <c r="C472">
        <v>33101420</v>
      </c>
      <c r="D472" t="s">
        <v>1382</v>
      </c>
      <c r="E472" t="s">
        <v>1384</v>
      </c>
      <c r="F472" t="s">
        <v>1383</v>
      </c>
      <c r="G472" t="s">
        <v>1544</v>
      </c>
      <c r="H472" s="143">
        <v>45292</v>
      </c>
      <c r="I472" s="143">
        <v>47118</v>
      </c>
      <c r="J472" t="s">
        <v>52</v>
      </c>
      <c r="K472" s="8">
        <v>0</v>
      </c>
      <c r="L472" s="8">
        <v>0</v>
      </c>
      <c r="M472" s="8">
        <v>0</v>
      </c>
      <c r="N472" s="8">
        <v>0</v>
      </c>
      <c r="O472" s="8">
        <v>0</v>
      </c>
      <c r="P472" s="8">
        <v>0</v>
      </c>
      <c r="Q472" s="8">
        <v>0</v>
      </c>
    </row>
    <row r="473" spans="3:17" x14ac:dyDescent="0.25">
      <c r="C473">
        <v>33101421</v>
      </c>
      <c r="D473" t="s">
        <v>235</v>
      </c>
      <c r="E473" t="s">
        <v>1384</v>
      </c>
      <c r="F473" t="s">
        <v>1547</v>
      </c>
      <c r="G473" t="s">
        <v>1546</v>
      </c>
      <c r="H473" s="143">
        <v>45292</v>
      </c>
      <c r="I473" s="143">
        <v>47118</v>
      </c>
      <c r="J473" t="s">
        <v>52</v>
      </c>
      <c r="K473" s="8">
        <v>0</v>
      </c>
      <c r="L473" s="8">
        <v>0</v>
      </c>
      <c r="M473" s="8">
        <v>0</v>
      </c>
      <c r="N473" s="8">
        <v>0</v>
      </c>
      <c r="O473" s="8">
        <v>0</v>
      </c>
      <c r="P473" s="8">
        <v>0</v>
      </c>
      <c r="Q473" s="8">
        <v>0</v>
      </c>
    </row>
    <row r="474" spans="3:17" x14ac:dyDescent="0.25">
      <c r="C474">
        <v>33101422</v>
      </c>
      <c r="D474" t="s">
        <v>1469</v>
      </c>
      <c r="E474" t="s">
        <v>1384</v>
      </c>
      <c r="F474" t="s">
        <v>1549</v>
      </c>
      <c r="G474" t="s">
        <v>1548</v>
      </c>
      <c r="H474" s="143">
        <v>45292</v>
      </c>
      <c r="I474" s="143">
        <v>47118</v>
      </c>
      <c r="J474" t="s">
        <v>52</v>
      </c>
      <c r="K474" s="8">
        <v>0</v>
      </c>
      <c r="L474" s="8">
        <v>0</v>
      </c>
      <c r="M474" s="8">
        <v>0</v>
      </c>
      <c r="N474" s="8">
        <v>0</v>
      </c>
      <c r="O474" s="8">
        <v>0</v>
      </c>
      <c r="P474" s="8">
        <v>0</v>
      </c>
      <c r="Q474" s="8">
        <v>0</v>
      </c>
    </row>
    <row r="475" spans="3:17" x14ac:dyDescent="0.25">
      <c r="C475">
        <v>33101424</v>
      </c>
      <c r="D475" t="s">
        <v>235</v>
      </c>
      <c r="E475" t="s">
        <v>1384</v>
      </c>
      <c r="F475" t="s">
        <v>1550</v>
      </c>
      <c r="G475" t="s">
        <v>52</v>
      </c>
      <c r="H475" s="143">
        <v>45292</v>
      </c>
      <c r="I475" s="143">
        <v>47118</v>
      </c>
      <c r="J475" t="s">
        <v>52</v>
      </c>
      <c r="K475" s="8">
        <v>0</v>
      </c>
      <c r="L475" s="8">
        <v>0</v>
      </c>
      <c r="M475" s="8">
        <v>0</v>
      </c>
      <c r="N475" s="8">
        <v>0</v>
      </c>
      <c r="O475" s="8">
        <v>0</v>
      </c>
      <c r="P475" s="8">
        <v>0</v>
      </c>
      <c r="Q475" s="8">
        <v>0</v>
      </c>
    </row>
    <row r="476" spans="3:17" x14ac:dyDescent="0.25">
      <c r="C476">
        <v>33101428</v>
      </c>
      <c r="D476" t="s">
        <v>1382</v>
      </c>
      <c r="E476" t="s">
        <v>1384</v>
      </c>
      <c r="F476" t="s">
        <v>1553</v>
      </c>
      <c r="G476" t="s">
        <v>1552</v>
      </c>
      <c r="H476" s="143">
        <v>45292</v>
      </c>
      <c r="I476" s="143">
        <v>47118</v>
      </c>
      <c r="J476" t="s">
        <v>52</v>
      </c>
      <c r="K476" s="8">
        <v>0</v>
      </c>
      <c r="L476" s="8">
        <v>0</v>
      </c>
      <c r="M476" s="8">
        <v>0</v>
      </c>
      <c r="N476" s="8">
        <v>0</v>
      </c>
      <c r="O476" s="8">
        <v>0</v>
      </c>
      <c r="P476" s="8">
        <v>0</v>
      </c>
      <c r="Q476" s="8">
        <v>0</v>
      </c>
    </row>
    <row r="477" spans="3:17" x14ac:dyDescent="0.25">
      <c r="C477">
        <v>33101429</v>
      </c>
      <c r="D477" t="s">
        <v>1382</v>
      </c>
      <c r="E477" t="s">
        <v>1384</v>
      </c>
      <c r="F477" t="s">
        <v>1553</v>
      </c>
      <c r="G477" t="s">
        <v>1555</v>
      </c>
      <c r="H477" s="143">
        <v>45292</v>
      </c>
      <c r="I477" s="143">
        <v>47118</v>
      </c>
      <c r="J477" t="s">
        <v>52</v>
      </c>
      <c r="K477" s="8">
        <v>0</v>
      </c>
      <c r="L477" s="8">
        <v>0</v>
      </c>
      <c r="M477" s="8">
        <v>0</v>
      </c>
      <c r="N477" s="8">
        <v>0</v>
      </c>
      <c r="O477" s="8">
        <v>0</v>
      </c>
      <c r="P477" s="8">
        <v>0</v>
      </c>
      <c r="Q477" s="8">
        <v>0</v>
      </c>
    </row>
    <row r="478" spans="3:17" x14ac:dyDescent="0.25">
      <c r="C478">
        <v>33101430</v>
      </c>
      <c r="D478" t="s">
        <v>1382</v>
      </c>
      <c r="E478" t="s">
        <v>1384</v>
      </c>
      <c r="F478" t="s">
        <v>1553</v>
      </c>
      <c r="G478" t="s">
        <v>1556</v>
      </c>
      <c r="H478" s="143">
        <v>45292</v>
      </c>
      <c r="I478" s="143">
        <v>47118</v>
      </c>
      <c r="J478" t="s">
        <v>52</v>
      </c>
      <c r="K478" s="8">
        <v>0</v>
      </c>
      <c r="L478" s="8">
        <v>0</v>
      </c>
      <c r="M478" s="8">
        <v>0</v>
      </c>
      <c r="N478" s="8">
        <v>0</v>
      </c>
      <c r="O478" s="8">
        <v>0</v>
      </c>
      <c r="P478" s="8">
        <v>0</v>
      </c>
      <c r="Q478" s="8">
        <v>0</v>
      </c>
    </row>
    <row r="479" spans="3:17" x14ac:dyDescent="0.25">
      <c r="C479">
        <v>33101431</v>
      </c>
      <c r="D479" t="s">
        <v>1382</v>
      </c>
      <c r="E479" t="s">
        <v>1384</v>
      </c>
      <c r="F479" t="s">
        <v>1553</v>
      </c>
      <c r="G479" t="s">
        <v>1556</v>
      </c>
      <c r="H479" s="143">
        <v>45292</v>
      </c>
      <c r="I479" s="143">
        <v>47118</v>
      </c>
      <c r="J479" t="s">
        <v>52</v>
      </c>
      <c r="K479" s="8">
        <v>0</v>
      </c>
      <c r="L479" s="8">
        <v>0</v>
      </c>
      <c r="M479" s="8">
        <v>0</v>
      </c>
      <c r="N479" s="8">
        <v>0</v>
      </c>
      <c r="O479" s="8">
        <v>0</v>
      </c>
      <c r="P479" s="8">
        <v>0</v>
      </c>
      <c r="Q479" s="8">
        <v>0</v>
      </c>
    </row>
    <row r="480" spans="3:17" x14ac:dyDescent="0.25">
      <c r="C480">
        <v>33101432</v>
      </c>
      <c r="D480" t="s">
        <v>1382</v>
      </c>
      <c r="E480" t="s">
        <v>1384</v>
      </c>
      <c r="F480" t="s">
        <v>1558</v>
      </c>
      <c r="G480" t="s">
        <v>1557</v>
      </c>
      <c r="H480" s="143">
        <v>45292</v>
      </c>
      <c r="I480" s="143">
        <v>47118</v>
      </c>
      <c r="J480" t="s">
        <v>52</v>
      </c>
      <c r="K480" s="8">
        <v>0</v>
      </c>
      <c r="L480" s="8">
        <v>0</v>
      </c>
      <c r="M480" s="8">
        <v>0</v>
      </c>
      <c r="N480" s="8">
        <v>0</v>
      </c>
      <c r="O480" s="8">
        <v>0</v>
      </c>
      <c r="P480" s="8">
        <v>0</v>
      </c>
      <c r="Q480" s="8">
        <v>0</v>
      </c>
    </row>
    <row r="481" spans="2:17" x14ac:dyDescent="0.25">
      <c r="C481">
        <v>33101423</v>
      </c>
      <c r="D481" t="s">
        <v>1382</v>
      </c>
      <c r="E481" t="s">
        <v>1384</v>
      </c>
      <c r="F481" t="s">
        <v>1626</v>
      </c>
      <c r="G481" t="s">
        <v>52</v>
      </c>
      <c r="H481" s="143">
        <v>45292</v>
      </c>
      <c r="I481" s="143">
        <v>47118</v>
      </c>
      <c r="J481" t="s">
        <v>52</v>
      </c>
      <c r="K481" s="8">
        <v>0</v>
      </c>
      <c r="L481" s="8">
        <v>0</v>
      </c>
      <c r="M481" s="8">
        <v>0</v>
      </c>
      <c r="N481" s="8">
        <v>0</v>
      </c>
      <c r="O481" s="8">
        <v>0</v>
      </c>
      <c r="P481" s="8">
        <v>0</v>
      </c>
      <c r="Q481" s="8">
        <v>0</v>
      </c>
    </row>
    <row r="482" spans="2:17" x14ac:dyDescent="0.25">
      <c r="B482">
        <v>356504</v>
      </c>
      <c r="C482">
        <v>356504</v>
      </c>
      <c r="D482" t="s">
        <v>235</v>
      </c>
      <c r="E482" t="s">
        <v>1384</v>
      </c>
      <c r="F482" t="s">
        <v>1560</v>
      </c>
      <c r="G482" t="s">
        <v>1559</v>
      </c>
      <c r="H482" s="143">
        <v>45292</v>
      </c>
      <c r="I482" s="143">
        <v>47118</v>
      </c>
      <c r="J482" t="s">
        <v>52</v>
      </c>
      <c r="K482" s="8">
        <v>0</v>
      </c>
      <c r="L482" s="8">
        <v>0</v>
      </c>
      <c r="M482" s="8">
        <v>0</v>
      </c>
      <c r="N482" s="8">
        <v>0</v>
      </c>
      <c r="O482" s="8">
        <v>0</v>
      </c>
      <c r="P482" s="8">
        <v>0</v>
      </c>
      <c r="Q482" s="8">
        <v>0</v>
      </c>
    </row>
    <row r="483" spans="2:17" x14ac:dyDescent="0.25">
      <c r="C483">
        <v>35650401</v>
      </c>
      <c r="D483" t="s">
        <v>235</v>
      </c>
      <c r="E483" t="s">
        <v>1520</v>
      </c>
      <c r="F483" t="s">
        <v>113</v>
      </c>
      <c r="G483" t="s">
        <v>52</v>
      </c>
      <c r="H483" s="143">
        <v>45292</v>
      </c>
      <c r="I483" s="143">
        <v>47118</v>
      </c>
      <c r="J483" t="s">
        <v>52</v>
      </c>
      <c r="K483" s="8">
        <v>0</v>
      </c>
      <c r="L483" s="8">
        <v>0</v>
      </c>
      <c r="M483" s="8">
        <v>0</v>
      </c>
      <c r="N483" s="8">
        <v>0</v>
      </c>
      <c r="O483" s="8">
        <v>0</v>
      </c>
      <c r="P483" s="8">
        <v>0</v>
      </c>
      <c r="Q483" s="8">
        <v>0</v>
      </c>
    </row>
    <row r="484" spans="2:17" x14ac:dyDescent="0.25">
      <c r="B484">
        <v>362555</v>
      </c>
      <c r="C484">
        <v>358330</v>
      </c>
      <c r="D484" t="s">
        <v>1561</v>
      </c>
      <c r="E484" t="s">
        <v>1520</v>
      </c>
      <c r="F484" t="s">
        <v>113</v>
      </c>
      <c r="G484" t="s">
        <v>52</v>
      </c>
      <c r="H484" s="143">
        <v>45292</v>
      </c>
      <c r="I484" s="143">
        <v>47118</v>
      </c>
      <c r="J484" t="s">
        <v>52</v>
      </c>
      <c r="K484" s="8">
        <v>0</v>
      </c>
      <c r="L484" s="8">
        <v>0</v>
      </c>
      <c r="M484" s="8">
        <v>0</v>
      </c>
      <c r="N484" s="8">
        <v>0</v>
      </c>
      <c r="O484" s="8">
        <v>0</v>
      </c>
      <c r="P484" s="8">
        <v>0</v>
      </c>
      <c r="Q484" s="8">
        <v>0</v>
      </c>
    </row>
    <row r="485" spans="2:17" x14ac:dyDescent="0.25">
      <c r="C485">
        <v>358334</v>
      </c>
      <c r="D485" t="s">
        <v>1400</v>
      </c>
      <c r="E485" t="s">
        <v>1562</v>
      </c>
      <c r="F485" t="s">
        <v>113</v>
      </c>
      <c r="G485" t="s">
        <v>52</v>
      </c>
      <c r="H485" s="143">
        <v>45292</v>
      </c>
      <c r="I485" s="143">
        <v>47118</v>
      </c>
      <c r="J485" t="s">
        <v>52</v>
      </c>
      <c r="K485" s="8">
        <v>0</v>
      </c>
      <c r="L485" s="8">
        <v>0</v>
      </c>
      <c r="M485" s="8">
        <v>0</v>
      </c>
      <c r="N485" s="8">
        <v>0</v>
      </c>
      <c r="O485" s="8">
        <v>0</v>
      </c>
      <c r="P485" s="8">
        <v>0</v>
      </c>
      <c r="Q485" s="8">
        <v>0</v>
      </c>
    </row>
    <row r="486" spans="2:17" x14ac:dyDescent="0.25">
      <c r="C486">
        <v>35833401</v>
      </c>
      <c r="D486" t="s">
        <v>171</v>
      </c>
      <c r="E486" t="s">
        <v>1384</v>
      </c>
      <c r="F486" t="s">
        <v>1563</v>
      </c>
      <c r="G486" t="s">
        <v>52</v>
      </c>
      <c r="H486" s="143">
        <v>45292</v>
      </c>
      <c r="I486" s="143">
        <v>47118</v>
      </c>
      <c r="J486" t="s">
        <v>52</v>
      </c>
      <c r="K486" s="8">
        <v>0</v>
      </c>
      <c r="L486" s="8">
        <v>0</v>
      </c>
      <c r="M486" s="8">
        <v>0</v>
      </c>
      <c r="N486" s="8">
        <v>0</v>
      </c>
      <c r="O486" s="8">
        <v>0</v>
      </c>
      <c r="P486" s="8">
        <v>0</v>
      </c>
      <c r="Q486" s="8">
        <v>0</v>
      </c>
    </row>
    <row r="487" spans="2:17" x14ac:dyDescent="0.25">
      <c r="C487">
        <v>35833402</v>
      </c>
      <c r="D487" t="s">
        <v>171</v>
      </c>
      <c r="E487" t="s">
        <v>1384</v>
      </c>
      <c r="F487" t="s">
        <v>1564</v>
      </c>
      <c r="G487" t="s">
        <v>52</v>
      </c>
      <c r="H487" s="143">
        <v>45292</v>
      </c>
      <c r="I487" s="143">
        <v>47118</v>
      </c>
      <c r="J487" t="s">
        <v>52</v>
      </c>
      <c r="K487" s="8">
        <v>0</v>
      </c>
      <c r="L487" s="8">
        <v>0</v>
      </c>
      <c r="M487" s="8">
        <v>0</v>
      </c>
      <c r="N487" s="8">
        <v>0</v>
      </c>
      <c r="O487" s="8">
        <v>0</v>
      </c>
      <c r="P487" s="8">
        <v>0</v>
      </c>
      <c r="Q487" s="8">
        <v>0</v>
      </c>
    </row>
    <row r="488" spans="2:17" x14ac:dyDescent="0.25">
      <c r="C488">
        <v>358335</v>
      </c>
      <c r="D488" t="s">
        <v>1400</v>
      </c>
      <c r="E488" t="s">
        <v>1562</v>
      </c>
      <c r="F488" t="s">
        <v>113</v>
      </c>
      <c r="G488" t="s">
        <v>52</v>
      </c>
      <c r="H488" s="143">
        <v>45292</v>
      </c>
      <c r="I488" s="143">
        <v>47118</v>
      </c>
      <c r="J488" t="s">
        <v>52</v>
      </c>
      <c r="K488" s="8">
        <v>0</v>
      </c>
      <c r="L488" s="8">
        <v>0</v>
      </c>
      <c r="M488" s="8">
        <v>0</v>
      </c>
      <c r="N488" s="8">
        <v>0</v>
      </c>
      <c r="O488" s="8">
        <v>0</v>
      </c>
      <c r="P488" s="8">
        <v>0</v>
      </c>
      <c r="Q488" s="8">
        <v>0</v>
      </c>
    </row>
    <row r="489" spans="2:17" x14ac:dyDescent="0.25">
      <c r="C489">
        <v>35833501</v>
      </c>
      <c r="D489" t="s">
        <v>171</v>
      </c>
      <c r="E489" t="s">
        <v>1384</v>
      </c>
      <c r="F489" t="s">
        <v>1563</v>
      </c>
      <c r="G489" t="s">
        <v>52</v>
      </c>
      <c r="H489" s="143">
        <v>45292</v>
      </c>
      <c r="I489" s="143">
        <v>47118</v>
      </c>
      <c r="J489" t="s">
        <v>52</v>
      </c>
      <c r="K489" s="8">
        <v>0</v>
      </c>
      <c r="L489" s="8">
        <v>0</v>
      </c>
      <c r="M489" s="8">
        <v>0</v>
      </c>
      <c r="N489" s="8">
        <v>0</v>
      </c>
      <c r="O489" s="8">
        <v>0</v>
      </c>
      <c r="P489" s="8">
        <v>0</v>
      </c>
      <c r="Q489" s="8">
        <v>0</v>
      </c>
    </row>
    <row r="490" spans="2:17" x14ac:dyDescent="0.25">
      <c r="C490">
        <v>35833502</v>
      </c>
      <c r="D490" t="s">
        <v>171</v>
      </c>
      <c r="E490" t="s">
        <v>1384</v>
      </c>
      <c r="F490" t="s">
        <v>1564</v>
      </c>
      <c r="G490" t="s">
        <v>52</v>
      </c>
      <c r="H490" s="143">
        <v>45292</v>
      </c>
      <c r="I490" s="143">
        <v>47118</v>
      </c>
      <c r="J490" t="s">
        <v>52</v>
      </c>
      <c r="K490" s="8">
        <v>0</v>
      </c>
      <c r="L490" s="8">
        <v>0</v>
      </c>
      <c r="M490" s="8">
        <v>0</v>
      </c>
      <c r="N490" s="8">
        <v>0</v>
      </c>
      <c r="O490" s="8">
        <v>0</v>
      </c>
      <c r="P490" s="8">
        <v>0</v>
      </c>
      <c r="Q490" s="8">
        <v>0</v>
      </c>
    </row>
    <row r="491" spans="2:17" x14ac:dyDescent="0.25">
      <c r="C491">
        <v>35833503</v>
      </c>
      <c r="D491" t="s">
        <v>171</v>
      </c>
      <c r="E491" t="s">
        <v>1384</v>
      </c>
      <c r="F491" t="s">
        <v>1567</v>
      </c>
      <c r="G491" t="s">
        <v>52</v>
      </c>
      <c r="H491" s="143">
        <v>45292</v>
      </c>
      <c r="I491" s="143">
        <v>47118</v>
      </c>
      <c r="J491" t="s">
        <v>52</v>
      </c>
      <c r="K491" s="8">
        <v>0</v>
      </c>
      <c r="L491" s="8">
        <v>0</v>
      </c>
      <c r="M491" s="8">
        <v>0</v>
      </c>
      <c r="N491" s="8">
        <v>0</v>
      </c>
      <c r="O491" s="8">
        <v>0</v>
      </c>
      <c r="P491" s="8">
        <v>0</v>
      </c>
      <c r="Q491" s="8">
        <v>0</v>
      </c>
    </row>
    <row r="492" spans="2:17" x14ac:dyDescent="0.25">
      <c r="C492">
        <v>35833504</v>
      </c>
      <c r="D492" t="s">
        <v>171</v>
      </c>
      <c r="E492" t="s">
        <v>1384</v>
      </c>
      <c r="F492" t="s">
        <v>1569</v>
      </c>
      <c r="G492" t="s">
        <v>52</v>
      </c>
      <c r="H492" s="143">
        <v>45292</v>
      </c>
      <c r="I492" s="143">
        <v>47118</v>
      </c>
      <c r="J492" t="s">
        <v>52</v>
      </c>
      <c r="K492" s="8">
        <v>0</v>
      </c>
      <c r="L492" s="8">
        <v>0</v>
      </c>
      <c r="M492" s="8">
        <v>0</v>
      </c>
      <c r="N492" s="8">
        <v>0</v>
      </c>
      <c r="O492" s="8">
        <v>0</v>
      </c>
      <c r="P492" s="8">
        <v>0</v>
      </c>
      <c r="Q492" s="8">
        <v>0</v>
      </c>
    </row>
    <row r="493" spans="2:17" x14ac:dyDescent="0.25">
      <c r="C493">
        <v>358342</v>
      </c>
      <c r="D493" t="s">
        <v>1400</v>
      </c>
      <c r="E493" t="s">
        <v>1562</v>
      </c>
      <c r="F493" t="s">
        <v>113</v>
      </c>
      <c r="G493" t="s">
        <v>52</v>
      </c>
      <c r="H493" s="143">
        <v>45292</v>
      </c>
      <c r="I493" s="143">
        <v>47118</v>
      </c>
      <c r="J493" t="s">
        <v>52</v>
      </c>
      <c r="K493" s="8">
        <v>0</v>
      </c>
      <c r="L493" s="8">
        <v>0</v>
      </c>
      <c r="M493" s="8">
        <v>0</v>
      </c>
      <c r="N493" s="8">
        <v>0</v>
      </c>
      <c r="O493" s="8">
        <v>0</v>
      </c>
      <c r="P493" s="8">
        <v>0</v>
      </c>
      <c r="Q493" s="8">
        <v>0</v>
      </c>
    </row>
    <row r="494" spans="2:17" x14ac:dyDescent="0.25">
      <c r="C494">
        <v>35834201</v>
      </c>
      <c r="D494" t="s">
        <v>171</v>
      </c>
      <c r="E494" t="s">
        <v>1384</v>
      </c>
      <c r="F494" t="s">
        <v>1563</v>
      </c>
      <c r="G494" t="s">
        <v>52</v>
      </c>
      <c r="H494" s="143">
        <v>45292</v>
      </c>
      <c r="I494" s="143">
        <v>47118</v>
      </c>
      <c r="J494" t="s">
        <v>52</v>
      </c>
      <c r="K494" s="8">
        <v>0</v>
      </c>
      <c r="L494" s="8">
        <v>0</v>
      </c>
      <c r="M494" s="8">
        <v>0</v>
      </c>
      <c r="N494" s="8">
        <v>0</v>
      </c>
      <c r="O494" s="8">
        <v>0</v>
      </c>
      <c r="P494" s="8">
        <v>0</v>
      </c>
      <c r="Q494" s="8">
        <v>0</v>
      </c>
    </row>
    <row r="495" spans="2:17" x14ac:dyDescent="0.25">
      <c r="C495">
        <v>35834202</v>
      </c>
      <c r="D495" t="s">
        <v>171</v>
      </c>
      <c r="E495" t="s">
        <v>1384</v>
      </c>
      <c r="F495" t="s">
        <v>1564</v>
      </c>
      <c r="G495" t="s">
        <v>52</v>
      </c>
      <c r="H495" s="143">
        <v>45292</v>
      </c>
      <c r="I495" s="143">
        <v>47118</v>
      </c>
      <c r="J495" t="s">
        <v>52</v>
      </c>
      <c r="K495" s="8">
        <v>0</v>
      </c>
      <c r="L495" s="8">
        <v>0</v>
      </c>
      <c r="M495" s="8">
        <v>0</v>
      </c>
      <c r="N495" s="8">
        <v>0</v>
      </c>
      <c r="O495" s="8">
        <v>0</v>
      </c>
      <c r="P495" s="8">
        <v>0</v>
      </c>
      <c r="Q495" s="8">
        <v>0</v>
      </c>
    </row>
    <row r="496" spans="2:17" x14ac:dyDescent="0.25">
      <c r="C496">
        <v>35834203</v>
      </c>
      <c r="D496" t="s">
        <v>171</v>
      </c>
      <c r="E496" t="s">
        <v>1384</v>
      </c>
      <c r="F496" t="s">
        <v>1567</v>
      </c>
      <c r="G496" t="s">
        <v>52</v>
      </c>
      <c r="H496" s="143">
        <v>45292</v>
      </c>
      <c r="I496" s="143">
        <v>47118</v>
      </c>
      <c r="J496" t="s">
        <v>52</v>
      </c>
      <c r="K496" s="8">
        <v>0</v>
      </c>
      <c r="L496" s="8">
        <v>0</v>
      </c>
      <c r="M496" s="8">
        <v>0</v>
      </c>
      <c r="N496" s="8">
        <v>0</v>
      </c>
      <c r="O496" s="8">
        <v>0</v>
      </c>
      <c r="P496" s="8">
        <v>0</v>
      </c>
      <c r="Q496" s="8">
        <v>0</v>
      </c>
    </row>
    <row r="497" spans="2:17" x14ac:dyDescent="0.25">
      <c r="C497">
        <v>35834204</v>
      </c>
      <c r="D497" t="s">
        <v>171</v>
      </c>
      <c r="E497" t="s">
        <v>1384</v>
      </c>
      <c r="F497" t="s">
        <v>1569</v>
      </c>
      <c r="G497" t="s">
        <v>52</v>
      </c>
      <c r="H497" s="143">
        <v>45292</v>
      </c>
      <c r="I497" s="143">
        <v>47118</v>
      </c>
      <c r="J497" t="s">
        <v>52</v>
      </c>
      <c r="K497" s="8">
        <v>0</v>
      </c>
      <c r="L497" s="8">
        <v>0</v>
      </c>
      <c r="M497" s="8">
        <v>0</v>
      </c>
      <c r="N497" s="8">
        <v>0</v>
      </c>
      <c r="O497" s="8">
        <v>0</v>
      </c>
      <c r="P497" s="8">
        <v>0</v>
      </c>
      <c r="Q497" s="8">
        <v>0</v>
      </c>
    </row>
    <row r="498" spans="2:17" x14ac:dyDescent="0.25">
      <c r="C498">
        <v>362555</v>
      </c>
      <c r="D498" t="s">
        <v>171</v>
      </c>
      <c r="E498" t="s">
        <v>1384</v>
      </c>
      <c r="F498" t="s">
        <v>1574</v>
      </c>
      <c r="G498" t="s">
        <v>1573</v>
      </c>
      <c r="H498" s="143">
        <v>45292</v>
      </c>
      <c r="I498" s="143">
        <v>47118</v>
      </c>
      <c r="J498">
        <v>55000</v>
      </c>
      <c r="K498" s="8">
        <v>0</v>
      </c>
      <c r="L498" s="8">
        <v>55000</v>
      </c>
      <c r="M498" s="8">
        <v>55000</v>
      </c>
      <c r="N498" s="8">
        <v>55000</v>
      </c>
      <c r="O498" s="8">
        <v>55000</v>
      </c>
      <c r="P498" s="8">
        <v>55000</v>
      </c>
      <c r="Q498" s="8">
        <v>275000</v>
      </c>
    </row>
    <row r="499" spans="2:17" x14ac:dyDescent="0.25">
      <c r="B499">
        <v>363259</v>
      </c>
      <c r="C499">
        <v>363259</v>
      </c>
      <c r="D499" t="s">
        <v>1412</v>
      </c>
      <c r="E499" t="s">
        <v>1384</v>
      </c>
      <c r="F499" t="s">
        <v>1588</v>
      </c>
      <c r="G499" t="s">
        <v>1587</v>
      </c>
      <c r="H499" s="143">
        <v>45412</v>
      </c>
      <c r="I499" s="143">
        <v>47118</v>
      </c>
      <c r="J499">
        <v>150000</v>
      </c>
      <c r="K499" s="8">
        <v>0</v>
      </c>
      <c r="L499" s="8">
        <v>100684.9315068493</v>
      </c>
      <c r="M499" s="8">
        <v>150000</v>
      </c>
      <c r="N499" s="8">
        <v>150000</v>
      </c>
      <c r="O499" s="8">
        <v>150000</v>
      </c>
      <c r="P499" s="8">
        <v>150000</v>
      </c>
      <c r="Q499" s="8">
        <v>700684.93150684936</v>
      </c>
    </row>
    <row r="500" spans="2:17" x14ac:dyDescent="0.25">
      <c r="B500">
        <v>363277</v>
      </c>
      <c r="C500">
        <v>363277</v>
      </c>
      <c r="D500" t="s">
        <v>1412</v>
      </c>
      <c r="E500" t="s">
        <v>1384</v>
      </c>
      <c r="F500" t="s">
        <v>1588</v>
      </c>
      <c r="G500" t="s">
        <v>1591</v>
      </c>
      <c r="H500" s="143">
        <v>45644</v>
      </c>
      <c r="I500" s="143">
        <v>47118</v>
      </c>
      <c r="J500">
        <v>150000</v>
      </c>
      <c r="K500" s="8">
        <v>0</v>
      </c>
      <c r="L500" s="8">
        <v>5342.4657534246571</v>
      </c>
      <c r="M500" s="8">
        <v>150000</v>
      </c>
      <c r="N500" s="8">
        <v>150000</v>
      </c>
      <c r="O500" s="8">
        <v>150000</v>
      </c>
      <c r="P500" s="8">
        <v>150000</v>
      </c>
      <c r="Q500" s="8">
        <v>605342.46575342468</v>
      </c>
    </row>
    <row r="501" spans="2:17" x14ac:dyDescent="0.25">
      <c r="B501">
        <v>857600</v>
      </c>
      <c r="C501">
        <v>36255501</v>
      </c>
      <c r="D501" t="s">
        <v>1561</v>
      </c>
      <c r="E501" t="s">
        <v>1402</v>
      </c>
      <c r="F501" t="s">
        <v>1577</v>
      </c>
      <c r="G501" t="s">
        <v>1576</v>
      </c>
      <c r="H501" s="143">
        <v>45292</v>
      </c>
      <c r="I501" s="143">
        <v>47118</v>
      </c>
      <c r="J501" t="s">
        <v>52</v>
      </c>
      <c r="K501" s="8">
        <v>0</v>
      </c>
      <c r="L501" s="8">
        <v>0</v>
      </c>
      <c r="M501" s="8">
        <v>0</v>
      </c>
      <c r="N501" s="8">
        <v>0</v>
      </c>
      <c r="O501" s="8">
        <v>0</v>
      </c>
      <c r="P501" s="8">
        <v>0</v>
      </c>
      <c r="Q501" s="8">
        <v>0</v>
      </c>
    </row>
    <row r="502" spans="2:17" x14ac:dyDescent="0.25">
      <c r="C502">
        <v>36255502</v>
      </c>
      <c r="D502" t="s">
        <v>1561</v>
      </c>
      <c r="E502" t="s">
        <v>1402</v>
      </c>
      <c r="F502" t="s">
        <v>1577</v>
      </c>
      <c r="G502" t="s">
        <v>1579</v>
      </c>
      <c r="H502" s="143">
        <v>45292</v>
      </c>
      <c r="I502" s="143">
        <v>47118</v>
      </c>
      <c r="J502" t="s">
        <v>52</v>
      </c>
      <c r="K502" s="8">
        <v>0</v>
      </c>
      <c r="L502" s="8">
        <v>0</v>
      </c>
      <c r="M502" s="8">
        <v>0</v>
      </c>
      <c r="N502" s="8">
        <v>0</v>
      </c>
      <c r="O502" s="8">
        <v>0</v>
      </c>
      <c r="P502" s="8">
        <v>0</v>
      </c>
      <c r="Q502" s="8">
        <v>0</v>
      </c>
    </row>
    <row r="503" spans="2:17" x14ac:dyDescent="0.25">
      <c r="C503">
        <v>36255503</v>
      </c>
      <c r="D503" t="s">
        <v>1561</v>
      </c>
      <c r="E503" t="s">
        <v>1402</v>
      </c>
      <c r="F503" t="s">
        <v>1577</v>
      </c>
      <c r="G503" t="s">
        <v>1580</v>
      </c>
      <c r="H503" s="143">
        <v>45292</v>
      </c>
      <c r="I503" s="143">
        <v>47118</v>
      </c>
      <c r="J503" t="s">
        <v>52</v>
      </c>
      <c r="K503" s="8">
        <v>0</v>
      </c>
      <c r="L503" s="8">
        <v>0</v>
      </c>
      <c r="M503" s="8">
        <v>0</v>
      </c>
      <c r="N503" s="8">
        <v>0</v>
      </c>
      <c r="O503" s="8">
        <v>0</v>
      </c>
      <c r="P503" s="8">
        <v>0</v>
      </c>
      <c r="Q503" s="8">
        <v>0</v>
      </c>
    </row>
    <row r="504" spans="2:17" x14ac:dyDescent="0.25">
      <c r="C504">
        <v>36255504</v>
      </c>
      <c r="D504" t="s">
        <v>1561</v>
      </c>
      <c r="E504" t="s">
        <v>1402</v>
      </c>
      <c r="F504" t="s">
        <v>1577</v>
      </c>
      <c r="G504" t="s">
        <v>1584</v>
      </c>
      <c r="H504" s="143">
        <v>45292</v>
      </c>
      <c r="I504" s="143">
        <v>47118</v>
      </c>
      <c r="J504" t="s">
        <v>52</v>
      </c>
      <c r="K504" s="8">
        <v>0</v>
      </c>
      <c r="L504" s="8">
        <v>0</v>
      </c>
      <c r="M504" s="8">
        <v>0</v>
      </c>
      <c r="N504" s="8">
        <v>0</v>
      </c>
      <c r="O504" s="8">
        <v>0</v>
      </c>
      <c r="P504" s="8">
        <v>0</v>
      </c>
      <c r="Q504" s="8">
        <v>0</v>
      </c>
    </row>
    <row r="505" spans="2:17" x14ac:dyDescent="0.25">
      <c r="C505">
        <v>36255505</v>
      </c>
      <c r="D505" t="s">
        <v>1561</v>
      </c>
      <c r="E505" t="s">
        <v>1402</v>
      </c>
      <c r="F505" t="s">
        <v>1577</v>
      </c>
      <c r="G505" t="s">
        <v>1585</v>
      </c>
      <c r="H505" s="143">
        <v>45292</v>
      </c>
      <c r="I505" s="143">
        <v>47118</v>
      </c>
      <c r="J505" t="s">
        <v>52</v>
      </c>
      <c r="K505" s="8">
        <v>0</v>
      </c>
      <c r="L505" s="8">
        <v>0</v>
      </c>
      <c r="M505" s="8">
        <v>0</v>
      </c>
      <c r="N505" s="8">
        <v>0</v>
      </c>
      <c r="O505" s="8">
        <v>0</v>
      </c>
      <c r="P505" s="8">
        <v>0</v>
      </c>
      <c r="Q505" s="8">
        <v>0</v>
      </c>
    </row>
    <row r="506" spans="2:17" x14ac:dyDescent="0.25">
      <c r="C506">
        <v>36255506</v>
      </c>
      <c r="D506" t="s">
        <v>1561</v>
      </c>
      <c r="E506" t="s">
        <v>1402</v>
      </c>
      <c r="F506" t="s">
        <v>1577</v>
      </c>
      <c r="G506" t="s">
        <v>1586</v>
      </c>
      <c r="H506" s="143">
        <v>45292</v>
      </c>
      <c r="I506" s="143">
        <v>47118</v>
      </c>
      <c r="J506" t="s">
        <v>52</v>
      </c>
      <c r="K506" s="8">
        <v>0</v>
      </c>
      <c r="L506" s="8">
        <v>0</v>
      </c>
      <c r="M506" s="8">
        <v>0</v>
      </c>
      <c r="N506" s="8">
        <v>0</v>
      </c>
      <c r="O506" s="8">
        <v>0</v>
      </c>
      <c r="P506" s="8">
        <v>0</v>
      </c>
      <c r="Q506" s="8">
        <v>0</v>
      </c>
    </row>
    <row r="507" spans="2:17" x14ac:dyDescent="0.25">
      <c r="C507">
        <v>358102</v>
      </c>
      <c r="D507" t="s">
        <v>1525</v>
      </c>
      <c r="E507" t="s">
        <v>1384</v>
      </c>
      <c r="F507" t="s">
        <v>1574</v>
      </c>
      <c r="G507" t="s">
        <v>1593</v>
      </c>
      <c r="H507" s="143">
        <v>45644</v>
      </c>
      <c r="I507" s="143">
        <v>47118</v>
      </c>
      <c r="J507" t="s">
        <v>52</v>
      </c>
      <c r="K507" s="8">
        <v>0</v>
      </c>
      <c r="L507" s="8">
        <v>0</v>
      </c>
      <c r="M507" s="8">
        <v>0</v>
      </c>
      <c r="N507" s="8">
        <v>0</v>
      </c>
      <c r="O507" s="8">
        <v>0</v>
      </c>
      <c r="P507" s="8">
        <v>0</v>
      </c>
      <c r="Q507" s="8">
        <v>0</v>
      </c>
    </row>
    <row r="508" spans="2:17" x14ac:dyDescent="0.25">
      <c r="C508">
        <v>361242</v>
      </c>
      <c r="D508" t="s">
        <v>1561</v>
      </c>
      <c r="E508" t="s">
        <v>1562</v>
      </c>
      <c r="F508" t="s">
        <v>1598</v>
      </c>
      <c r="G508" t="s">
        <v>1597</v>
      </c>
      <c r="H508" s="143">
        <v>45644</v>
      </c>
      <c r="I508" s="143">
        <v>47118</v>
      </c>
      <c r="J508" t="s">
        <v>52</v>
      </c>
      <c r="K508" s="8">
        <v>0</v>
      </c>
      <c r="L508" s="8">
        <v>0</v>
      </c>
      <c r="M508" s="8">
        <v>0</v>
      </c>
      <c r="N508" s="8">
        <v>0</v>
      </c>
      <c r="O508" s="8">
        <v>0</v>
      </c>
      <c r="P508" s="8">
        <v>0</v>
      </c>
      <c r="Q508" s="8">
        <v>0</v>
      </c>
    </row>
    <row r="509" spans="2:17" x14ac:dyDescent="0.25">
      <c r="C509">
        <v>361243</v>
      </c>
      <c r="D509" t="s">
        <v>1561</v>
      </c>
      <c r="E509" t="s">
        <v>1562</v>
      </c>
      <c r="F509" t="s">
        <v>1598</v>
      </c>
      <c r="G509" t="s">
        <v>1599</v>
      </c>
      <c r="H509" s="143">
        <v>45644</v>
      </c>
      <c r="I509" s="143">
        <v>47118</v>
      </c>
      <c r="J509" t="s">
        <v>52</v>
      </c>
      <c r="K509" s="8">
        <v>0</v>
      </c>
      <c r="L509" s="8">
        <v>0</v>
      </c>
      <c r="M509" s="8">
        <v>0</v>
      </c>
      <c r="N509" s="8">
        <v>0</v>
      </c>
      <c r="O509" s="8">
        <v>0</v>
      </c>
      <c r="P509" s="8">
        <v>0</v>
      </c>
      <c r="Q509" s="8">
        <v>0</v>
      </c>
    </row>
    <row r="510" spans="2:17" x14ac:dyDescent="0.25">
      <c r="C510">
        <v>361244</v>
      </c>
      <c r="D510" t="s">
        <v>1601</v>
      </c>
      <c r="E510" t="s">
        <v>1562</v>
      </c>
      <c r="F510" t="s">
        <v>1602</v>
      </c>
      <c r="G510" t="s">
        <v>1600</v>
      </c>
      <c r="H510" s="143">
        <v>45644</v>
      </c>
      <c r="I510" s="143">
        <v>47118</v>
      </c>
      <c r="J510" t="s">
        <v>52</v>
      </c>
      <c r="K510" s="8">
        <v>0</v>
      </c>
      <c r="L510" s="8">
        <v>0</v>
      </c>
      <c r="M510" s="8">
        <v>0</v>
      </c>
      <c r="N510" s="8">
        <v>0</v>
      </c>
      <c r="O510" s="8">
        <v>0</v>
      </c>
      <c r="P510" s="8">
        <v>0</v>
      </c>
      <c r="Q510" s="8">
        <v>0</v>
      </c>
    </row>
    <row r="511" spans="2:17" x14ac:dyDescent="0.25">
      <c r="C511">
        <v>363405</v>
      </c>
      <c r="D511" t="s">
        <v>1561</v>
      </c>
      <c r="E511" t="s">
        <v>1562</v>
      </c>
      <c r="F511" t="s">
        <v>1605</v>
      </c>
      <c r="G511" t="s">
        <v>1604</v>
      </c>
      <c r="H511" s="143">
        <v>45644</v>
      </c>
      <c r="I511" s="143">
        <v>47118</v>
      </c>
      <c r="J511" t="s">
        <v>52</v>
      </c>
      <c r="K511" s="8">
        <v>0</v>
      </c>
      <c r="L511" s="8">
        <v>0</v>
      </c>
      <c r="M511" s="8">
        <v>0</v>
      </c>
      <c r="N511" s="8">
        <v>0</v>
      </c>
      <c r="O511" s="8">
        <v>0</v>
      </c>
      <c r="P511" s="8">
        <v>0</v>
      </c>
      <c r="Q511" s="8">
        <v>0</v>
      </c>
    </row>
    <row r="512" spans="2:17" x14ac:dyDescent="0.25">
      <c r="C512">
        <v>363407</v>
      </c>
      <c r="D512" t="s">
        <v>1561</v>
      </c>
      <c r="E512" t="s">
        <v>1562</v>
      </c>
      <c r="F512" t="s">
        <v>1607</v>
      </c>
      <c r="G512" t="s">
        <v>1606</v>
      </c>
      <c r="H512" s="143">
        <v>45644</v>
      </c>
      <c r="I512" s="143">
        <v>47118</v>
      </c>
      <c r="J512" t="s">
        <v>52</v>
      </c>
      <c r="K512" s="8">
        <v>0</v>
      </c>
      <c r="L512" s="8">
        <v>0</v>
      </c>
      <c r="M512" s="8">
        <v>0</v>
      </c>
      <c r="N512" s="8">
        <v>0</v>
      </c>
      <c r="O512" s="8">
        <v>0</v>
      </c>
      <c r="P512" s="8">
        <v>0</v>
      </c>
      <c r="Q512" s="8">
        <v>0</v>
      </c>
    </row>
    <row r="513" spans="2:17" x14ac:dyDescent="0.25">
      <c r="C513">
        <v>857051</v>
      </c>
      <c r="D513" t="s">
        <v>14</v>
      </c>
      <c r="E513" t="s">
        <v>1402</v>
      </c>
      <c r="F513" t="s">
        <v>113</v>
      </c>
      <c r="G513" t="s">
        <v>1608</v>
      </c>
      <c r="H513" s="143">
        <v>45644</v>
      </c>
      <c r="I513" s="143">
        <v>47118</v>
      </c>
      <c r="J513" t="s">
        <v>52</v>
      </c>
      <c r="K513" s="8">
        <v>0</v>
      </c>
      <c r="L513" s="8">
        <v>0</v>
      </c>
      <c r="M513" s="8">
        <v>0</v>
      </c>
      <c r="N513" s="8">
        <v>0</v>
      </c>
      <c r="O513" s="8">
        <v>0</v>
      </c>
      <c r="P513" s="8">
        <v>0</v>
      </c>
      <c r="Q513" s="8">
        <v>0</v>
      </c>
    </row>
    <row r="514" spans="2:17" x14ac:dyDescent="0.25">
      <c r="C514">
        <v>857052</v>
      </c>
      <c r="D514" t="s">
        <v>14</v>
      </c>
      <c r="E514" t="s">
        <v>1402</v>
      </c>
      <c r="F514" t="s">
        <v>113</v>
      </c>
      <c r="G514" t="s">
        <v>1609</v>
      </c>
      <c r="H514" s="143">
        <v>45644</v>
      </c>
      <c r="I514" s="143">
        <v>47118</v>
      </c>
      <c r="J514" t="s">
        <v>52</v>
      </c>
      <c r="K514" s="8">
        <v>0</v>
      </c>
      <c r="L514" s="8">
        <v>0</v>
      </c>
      <c r="M514" s="8">
        <v>0</v>
      </c>
      <c r="N514" s="8">
        <v>0</v>
      </c>
      <c r="O514" s="8">
        <v>0</v>
      </c>
      <c r="P514" s="8">
        <v>0</v>
      </c>
      <c r="Q514" s="8">
        <v>0</v>
      </c>
    </row>
    <row r="515" spans="2:17" x14ac:dyDescent="0.25">
      <c r="C515">
        <v>857053</v>
      </c>
      <c r="D515" t="s">
        <v>14</v>
      </c>
      <c r="E515" t="s">
        <v>1402</v>
      </c>
      <c r="F515" t="s">
        <v>113</v>
      </c>
      <c r="G515" t="s">
        <v>1610</v>
      </c>
      <c r="H515" s="143">
        <v>45644</v>
      </c>
      <c r="I515" s="143">
        <v>47118</v>
      </c>
      <c r="J515" t="s">
        <v>52</v>
      </c>
      <c r="K515" s="8">
        <v>0</v>
      </c>
      <c r="L515" s="8">
        <v>0</v>
      </c>
      <c r="M515" s="8">
        <v>0</v>
      </c>
      <c r="N515" s="8">
        <v>0</v>
      </c>
      <c r="O515" s="8">
        <v>0</v>
      </c>
      <c r="P515" s="8">
        <v>0</v>
      </c>
      <c r="Q515" s="8">
        <v>0</v>
      </c>
    </row>
    <row r="516" spans="2:17" x14ac:dyDescent="0.25">
      <c r="C516">
        <v>857054</v>
      </c>
      <c r="D516" t="s">
        <v>14</v>
      </c>
      <c r="E516" t="s">
        <v>1402</v>
      </c>
      <c r="F516" t="s">
        <v>113</v>
      </c>
      <c r="G516" t="s">
        <v>1611</v>
      </c>
      <c r="H516" s="143">
        <v>45644</v>
      </c>
      <c r="I516" s="143">
        <v>47118</v>
      </c>
      <c r="J516" t="s">
        <v>52</v>
      </c>
      <c r="K516" s="8">
        <v>0</v>
      </c>
      <c r="L516" s="8">
        <v>0</v>
      </c>
      <c r="M516" s="8">
        <v>0</v>
      </c>
      <c r="N516" s="8">
        <v>0</v>
      </c>
      <c r="O516" s="8">
        <v>0</v>
      </c>
      <c r="P516" s="8">
        <v>0</v>
      </c>
      <c r="Q516" s="8">
        <v>0</v>
      </c>
    </row>
    <row r="517" spans="2:17" x14ac:dyDescent="0.25">
      <c r="C517">
        <v>857056</v>
      </c>
      <c r="D517" t="s">
        <v>398</v>
      </c>
      <c r="E517" t="s">
        <v>1384</v>
      </c>
      <c r="F517" t="s">
        <v>113</v>
      </c>
      <c r="G517" t="s">
        <v>1612</v>
      </c>
      <c r="H517" s="143">
        <v>45644</v>
      </c>
      <c r="I517" s="143">
        <v>47118</v>
      </c>
      <c r="J517" t="s">
        <v>52</v>
      </c>
      <c r="K517" s="8">
        <v>0</v>
      </c>
      <c r="L517" s="8">
        <v>0</v>
      </c>
      <c r="M517" s="8">
        <v>0</v>
      </c>
      <c r="N517" s="8">
        <v>0</v>
      </c>
      <c r="O517" s="8">
        <v>0</v>
      </c>
      <c r="P517" s="8">
        <v>0</v>
      </c>
      <c r="Q517" s="8">
        <v>0</v>
      </c>
    </row>
    <row r="518" spans="2:17" x14ac:dyDescent="0.25">
      <c r="C518">
        <v>857536</v>
      </c>
      <c r="D518" t="s">
        <v>14</v>
      </c>
      <c r="E518" t="s">
        <v>1402</v>
      </c>
      <c r="F518" t="s">
        <v>113</v>
      </c>
      <c r="G518" t="s">
        <v>1613</v>
      </c>
      <c r="H518" s="143">
        <v>45644</v>
      </c>
      <c r="I518" s="143">
        <v>47118</v>
      </c>
      <c r="J518" t="s">
        <v>52</v>
      </c>
      <c r="K518" s="8">
        <v>0</v>
      </c>
      <c r="L518" s="8">
        <v>0</v>
      </c>
      <c r="M518" s="8">
        <v>0</v>
      </c>
      <c r="N518" s="8">
        <v>0</v>
      </c>
      <c r="O518" s="8">
        <v>0</v>
      </c>
      <c r="P518" s="8">
        <v>0</v>
      </c>
      <c r="Q518" s="8">
        <v>0</v>
      </c>
    </row>
    <row r="519" spans="2:17" x14ac:dyDescent="0.25">
      <c r="C519">
        <v>857544</v>
      </c>
      <c r="D519" t="s">
        <v>1406</v>
      </c>
      <c r="E519" t="s">
        <v>1402</v>
      </c>
      <c r="F519" t="s">
        <v>1615</v>
      </c>
      <c r="G519" t="s">
        <v>1614</v>
      </c>
      <c r="H519" s="143">
        <v>45644</v>
      </c>
      <c r="I519" s="143">
        <v>47118</v>
      </c>
      <c r="J519" t="s">
        <v>52</v>
      </c>
      <c r="K519" s="8">
        <v>0</v>
      </c>
      <c r="L519" s="8">
        <v>0</v>
      </c>
      <c r="M519" s="8">
        <v>0</v>
      </c>
      <c r="N519" s="8">
        <v>0</v>
      </c>
      <c r="O519" s="8">
        <v>0</v>
      </c>
      <c r="P519" s="8">
        <v>0</v>
      </c>
      <c r="Q519" s="8">
        <v>0</v>
      </c>
    </row>
    <row r="520" spans="2:17" x14ac:dyDescent="0.25">
      <c r="C520">
        <v>857545</v>
      </c>
      <c r="D520" t="s">
        <v>1406</v>
      </c>
      <c r="E520" t="s">
        <v>1402</v>
      </c>
      <c r="F520" t="s">
        <v>1615</v>
      </c>
      <c r="G520" t="s">
        <v>1616</v>
      </c>
      <c r="H520" s="143">
        <v>45644</v>
      </c>
      <c r="I520" s="143">
        <v>47118</v>
      </c>
      <c r="J520" t="s">
        <v>52</v>
      </c>
      <c r="K520" s="8">
        <v>0</v>
      </c>
      <c r="L520" s="8">
        <v>0</v>
      </c>
      <c r="M520" s="8">
        <v>0</v>
      </c>
      <c r="N520" s="8">
        <v>0</v>
      </c>
      <c r="O520" s="8">
        <v>0</v>
      </c>
      <c r="P520" s="8">
        <v>0</v>
      </c>
      <c r="Q520" s="8">
        <v>0</v>
      </c>
    </row>
    <row r="521" spans="2:17" x14ac:dyDescent="0.25">
      <c r="C521">
        <v>857546</v>
      </c>
      <c r="D521" t="s">
        <v>1406</v>
      </c>
      <c r="E521" t="s">
        <v>1402</v>
      </c>
      <c r="F521" t="s">
        <v>1615</v>
      </c>
      <c r="G521" t="s">
        <v>1617</v>
      </c>
      <c r="H521" s="143">
        <v>45644</v>
      </c>
      <c r="I521" s="143">
        <v>47118</v>
      </c>
      <c r="J521" t="s">
        <v>52</v>
      </c>
      <c r="K521" s="8">
        <v>0</v>
      </c>
      <c r="L521" s="8">
        <v>0</v>
      </c>
      <c r="M521" s="8">
        <v>0</v>
      </c>
      <c r="N521" s="8">
        <v>0</v>
      </c>
      <c r="O521" s="8">
        <v>0</v>
      </c>
      <c r="P521" s="8">
        <v>0</v>
      </c>
      <c r="Q521" s="8">
        <v>0</v>
      </c>
    </row>
    <row r="522" spans="2:17" x14ac:dyDescent="0.25">
      <c r="C522">
        <v>857600</v>
      </c>
      <c r="D522" t="s">
        <v>1619</v>
      </c>
      <c r="E522" t="s">
        <v>1384</v>
      </c>
      <c r="F522" t="s">
        <v>1620</v>
      </c>
      <c r="G522" t="s">
        <v>1618</v>
      </c>
      <c r="H522" s="143">
        <v>45292</v>
      </c>
      <c r="I522" s="143">
        <v>47118</v>
      </c>
      <c r="J522">
        <v>57500</v>
      </c>
      <c r="K522" s="8">
        <v>0</v>
      </c>
      <c r="L522" s="8">
        <v>57500.000000000007</v>
      </c>
      <c r="M522" s="8">
        <v>57500</v>
      </c>
      <c r="N522" s="8">
        <v>57500</v>
      </c>
      <c r="O522" s="8">
        <v>57500</v>
      </c>
      <c r="P522" s="8">
        <v>57500.000000000007</v>
      </c>
      <c r="Q522" s="8">
        <v>287500</v>
      </c>
    </row>
    <row r="523" spans="2:17" x14ac:dyDescent="0.25">
      <c r="C523">
        <v>85705101</v>
      </c>
      <c r="D523" t="s">
        <v>1404</v>
      </c>
      <c r="E523" t="s">
        <v>1402</v>
      </c>
      <c r="F523" t="s">
        <v>1481</v>
      </c>
      <c r="G523" t="s">
        <v>1621</v>
      </c>
      <c r="H523" s="143">
        <v>45292</v>
      </c>
      <c r="I523" s="143">
        <v>47118</v>
      </c>
      <c r="J523" t="s">
        <v>52</v>
      </c>
      <c r="K523" s="8">
        <v>0</v>
      </c>
      <c r="L523" s="8">
        <v>0</v>
      </c>
      <c r="M523" s="8">
        <v>0</v>
      </c>
      <c r="N523" s="8">
        <v>0</v>
      </c>
      <c r="O523" s="8">
        <v>0</v>
      </c>
      <c r="P523" s="8">
        <v>0</v>
      </c>
      <c r="Q523" s="8">
        <v>0</v>
      </c>
    </row>
    <row r="524" spans="2:17" x14ac:dyDescent="0.25">
      <c r="C524">
        <v>85705201</v>
      </c>
      <c r="D524" t="s">
        <v>1404</v>
      </c>
      <c r="E524" t="s">
        <v>1402</v>
      </c>
      <c r="F524" t="s">
        <v>1481</v>
      </c>
      <c r="G524" t="s">
        <v>1622</v>
      </c>
      <c r="H524" s="143">
        <v>45292</v>
      </c>
      <c r="I524" s="143">
        <v>47118</v>
      </c>
      <c r="J524" t="s">
        <v>52</v>
      </c>
      <c r="K524" s="8">
        <v>0</v>
      </c>
      <c r="L524" s="8">
        <v>0</v>
      </c>
      <c r="M524" s="8">
        <v>0</v>
      </c>
      <c r="N524" s="8">
        <v>0</v>
      </c>
      <c r="O524" s="8">
        <v>0</v>
      </c>
      <c r="P524" s="8">
        <v>0</v>
      </c>
      <c r="Q524" s="8">
        <v>0</v>
      </c>
    </row>
    <row r="525" spans="2:17" x14ac:dyDescent="0.25">
      <c r="C525">
        <v>85705301</v>
      </c>
      <c r="D525" t="s">
        <v>1404</v>
      </c>
      <c r="E525" t="s">
        <v>1402</v>
      </c>
      <c r="F525" t="s">
        <v>1481</v>
      </c>
      <c r="G525" t="s">
        <v>1623</v>
      </c>
      <c r="H525" s="143">
        <v>45292</v>
      </c>
      <c r="I525" s="143">
        <v>47118</v>
      </c>
      <c r="J525" t="s">
        <v>52</v>
      </c>
      <c r="K525" s="8">
        <v>0</v>
      </c>
      <c r="L525" s="8">
        <v>0</v>
      </c>
      <c r="M525" s="8">
        <v>0</v>
      </c>
      <c r="N525" s="8">
        <v>0</v>
      </c>
      <c r="O525" s="8">
        <v>0</v>
      </c>
      <c r="P525" s="8">
        <v>0</v>
      </c>
      <c r="Q525" s="8">
        <v>0</v>
      </c>
    </row>
    <row r="526" spans="2:17" x14ac:dyDescent="0.25">
      <c r="C526">
        <v>85705401</v>
      </c>
      <c r="D526" t="s">
        <v>1404</v>
      </c>
      <c r="E526" t="s">
        <v>1402</v>
      </c>
      <c r="F526" t="s">
        <v>1481</v>
      </c>
      <c r="G526" t="s">
        <v>1624</v>
      </c>
      <c r="H526" s="143">
        <v>45292</v>
      </c>
      <c r="I526" s="143">
        <v>47118</v>
      </c>
      <c r="J526" t="s">
        <v>52</v>
      </c>
      <c r="K526" s="8">
        <v>0</v>
      </c>
      <c r="L526" s="8">
        <v>0</v>
      </c>
      <c r="M526" s="8">
        <v>0</v>
      </c>
      <c r="N526" s="8">
        <v>0</v>
      </c>
      <c r="O526" s="8">
        <v>0</v>
      </c>
      <c r="P526" s="8">
        <v>0</v>
      </c>
      <c r="Q526" s="8">
        <v>0</v>
      </c>
    </row>
    <row r="527" spans="2:17" x14ac:dyDescent="0.25">
      <c r="C527">
        <v>85753601</v>
      </c>
      <c r="D527" t="s">
        <v>1404</v>
      </c>
      <c r="E527" t="s">
        <v>1402</v>
      </c>
      <c r="F527" t="s">
        <v>1481</v>
      </c>
      <c r="G527" t="s">
        <v>1625</v>
      </c>
      <c r="H527" s="143">
        <v>45292</v>
      </c>
      <c r="I527" s="143">
        <v>47118</v>
      </c>
      <c r="J527" t="s">
        <v>52</v>
      </c>
      <c r="K527" s="8">
        <v>0</v>
      </c>
      <c r="L527" s="8">
        <v>0</v>
      </c>
      <c r="M527" s="8">
        <v>0</v>
      </c>
      <c r="N527" s="8">
        <v>0</v>
      </c>
      <c r="O527" s="8">
        <v>0</v>
      </c>
      <c r="P527" s="8">
        <v>0</v>
      </c>
      <c r="Q527" s="8">
        <v>0</v>
      </c>
    </row>
    <row r="528" spans="2:17" x14ac:dyDescent="0.25">
      <c r="B528">
        <v>36111901</v>
      </c>
      <c r="C528">
        <v>36111901</v>
      </c>
      <c r="D528" t="s">
        <v>1628</v>
      </c>
      <c r="E528" t="s">
        <v>1402</v>
      </c>
      <c r="F528" t="s">
        <v>1577</v>
      </c>
      <c r="G528" t="s">
        <v>1627</v>
      </c>
      <c r="H528" s="143">
        <v>45292</v>
      </c>
      <c r="I528" s="143">
        <v>47118</v>
      </c>
      <c r="J528" t="s">
        <v>52</v>
      </c>
      <c r="K528" s="8">
        <v>0</v>
      </c>
      <c r="L528" s="8">
        <v>0</v>
      </c>
      <c r="M528" s="8">
        <v>0</v>
      </c>
      <c r="N528" s="8">
        <v>0</v>
      </c>
      <c r="O528" s="8">
        <v>0</v>
      </c>
      <c r="P528" s="8">
        <v>0</v>
      </c>
      <c r="Q528" s="8">
        <v>0</v>
      </c>
    </row>
    <row r="529" spans="1:17" x14ac:dyDescent="0.25">
      <c r="B529" t="s">
        <v>1630</v>
      </c>
      <c r="C529" t="s">
        <v>1630</v>
      </c>
      <c r="D529" t="s">
        <v>171</v>
      </c>
      <c r="E529" t="s">
        <v>1392</v>
      </c>
      <c r="F529" t="s">
        <v>1631</v>
      </c>
      <c r="G529" t="s">
        <v>52</v>
      </c>
      <c r="H529" s="143">
        <v>45292</v>
      </c>
      <c r="I529" s="143">
        <v>47118</v>
      </c>
      <c r="J529" t="s">
        <v>52</v>
      </c>
      <c r="K529" s="8">
        <v>0</v>
      </c>
      <c r="L529" s="8">
        <v>0</v>
      </c>
      <c r="M529" s="8">
        <v>0</v>
      </c>
      <c r="N529" s="8">
        <v>0</v>
      </c>
      <c r="O529" s="8">
        <v>0</v>
      </c>
      <c r="P529" s="8">
        <v>0</v>
      </c>
      <c r="Q529" s="8">
        <v>0</v>
      </c>
    </row>
    <row r="530" spans="1:17" x14ac:dyDescent="0.25">
      <c r="B530">
        <v>45999</v>
      </c>
      <c r="C530" t="s">
        <v>52</v>
      </c>
      <c r="D530" t="s">
        <v>171</v>
      </c>
      <c r="E530" t="s">
        <v>1673</v>
      </c>
      <c r="F530" t="s">
        <v>1680</v>
      </c>
      <c r="G530" t="s">
        <v>52</v>
      </c>
      <c r="H530" s="143">
        <v>45474</v>
      </c>
      <c r="I530" s="143">
        <v>47118</v>
      </c>
      <c r="J530" t="s">
        <v>52</v>
      </c>
      <c r="K530" s="8">
        <v>0</v>
      </c>
      <c r="L530" s="8">
        <v>0</v>
      </c>
      <c r="M530" s="8">
        <v>0</v>
      </c>
      <c r="N530" s="8">
        <v>0</v>
      </c>
      <c r="O530" s="8">
        <v>0</v>
      </c>
      <c r="P530" s="8">
        <v>0</v>
      </c>
      <c r="Q530" s="8">
        <v>0</v>
      </c>
    </row>
    <row r="531" spans="1:17" x14ac:dyDescent="0.25">
      <c r="F531" t="s">
        <v>1681</v>
      </c>
      <c r="G531" t="s">
        <v>52</v>
      </c>
      <c r="H531" s="143">
        <v>45474</v>
      </c>
      <c r="I531" s="143">
        <v>47118</v>
      </c>
      <c r="J531" t="s">
        <v>52</v>
      </c>
      <c r="K531" s="8">
        <v>0</v>
      </c>
      <c r="L531" s="8">
        <v>0</v>
      </c>
      <c r="M531" s="8">
        <v>0</v>
      </c>
      <c r="N531" s="8">
        <v>0</v>
      </c>
      <c r="O531" s="8">
        <v>0</v>
      </c>
      <c r="P531" s="8">
        <v>0</v>
      </c>
      <c r="Q531" s="8">
        <v>0</v>
      </c>
    </row>
    <row r="532" spans="1:17" x14ac:dyDescent="0.25">
      <c r="D532" t="s">
        <v>1676</v>
      </c>
      <c r="E532" t="s">
        <v>1673</v>
      </c>
      <c r="F532" t="s">
        <v>1677</v>
      </c>
      <c r="G532" t="s">
        <v>52</v>
      </c>
      <c r="H532" s="143">
        <v>45474</v>
      </c>
      <c r="I532" s="143">
        <v>47118</v>
      </c>
      <c r="J532" t="s">
        <v>52</v>
      </c>
      <c r="K532" s="8">
        <v>0</v>
      </c>
      <c r="L532" s="8">
        <v>0</v>
      </c>
      <c r="M532" s="8">
        <v>0</v>
      </c>
      <c r="N532" s="8">
        <v>0</v>
      </c>
      <c r="O532" s="8">
        <v>0</v>
      </c>
      <c r="P532" s="8">
        <v>0</v>
      </c>
      <c r="Q532" s="8">
        <v>0</v>
      </c>
    </row>
    <row r="533" spans="1:17" x14ac:dyDescent="0.25">
      <c r="D533" t="s">
        <v>1678</v>
      </c>
      <c r="E533" t="s">
        <v>1673</v>
      </c>
      <c r="F533" t="s">
        <v>1679</v>
      </c>
      <c r="G533" t="s">
        <v>52</v>
      </c>
      <c r="H533" s="143">
        <v>45474</v>
      </c>
      <c r="I533" s="143">
        <v>47118</v>
      </c>
      <c r="J533" t="s">
        <v>52</v>
      </c>
      <c r="K533" s="8">
        <v>0</v>
      </c>
      <c r="L533" s="8">
        <v>0</v>
      </c>
      <c r="M533" s="8">
        <v>0</v>
      </c>
      <c r="N533" s="8">
        <v>0</v>
      </c>
      <c r="O533" s="8">
        <v>0</v>
      </c>
      <c r="P533" s="8">
        <v>0</v>
      </c>
      <c r="Q533" s="8">
        <v>0</v>
      </c>
    </row>
    <row r="534" spans="1:17" x14ac:dyDescent="0.25">
      <c r="B534" t="s">
        <v>1634</v>
      </c>
      <c r="C534" t="s">
        <v>1634</v>
      </c>
      <c r="D534" t="s">
        <v>1412</v>
      </c>
      <c r="E534" t="s">
        <v>1384</v>
      </c>
      <c r="F534" t="s">
        <v>1588</v>
      </c>
      <c r="G534" t="s">
        <v>52</v>
      </c>
      <c r="H534" s="143">
        <v>45566</v>
      </c>
      <c r="I534" s="143">
        <v>47118</v>
      </c>
      <c r="J534">
        <v>150000</v>
      </c>
      <c r="K534" s="8">
        <v>0</v>
      </c>
      <c r="L534" s="8">
        <v>37397.260273972599</v>
      </c>
      <c r="M534" s="8">
        <v>150000</v>
      </c>
      <c r="N534" s="8">
        <v>150000</v>
      </c>
      <c r="O534" s="8">
        <v>150000</v>
      </c>
      <c r="P534" s="8">
        <v>150000</v>
      </c>
      <c r="Q534" s="8">
        <v>637397.26027397253</v>
      </c>
    </row>
    <row r="535" spans="1:17" x14ac:dyDescent="0.25">
      <c r="B535" t="s">
        <v>1635</v>
      </c>
      <c r="C535" t="s">
        <v>1635</v>
      </c>
      <c r="D535" t="s">
        <v>1412</v>
      </c>
      <c r="E535" t="s">
        <v>1384</v>
      </c>
      <c r="F535" t="s">
        <v>1588</v>
      </c>
      <c r="G535" t="s">
        <v>52</v>
      </c>
      <c r="H535" s="143">
        <v>45717</v>
      </c>
      <c r="I535" s="143">
        <v>47118</v>
      </c>
      <c r="J535">
        <v>150000</v>
      </c>
      <c r="K535" s="8">
        <v>0</v>
      </c>
      <c r="L535" s="8">
        <v>0</v>
      </c>
      <c r="M535" s="8">
        <v>125342.46575342465</v>
      </c>
      <c r="N535" s="8">
        <v>150000</v>
      </c>
      <c r="O535" s="8">
        <v>150000</v>
      </c>
      <c r="P535" s="8">
        <v>150000</v>
      </c>
      <c r="Q535" s="8">
        <v>575342.46575342468</v>
      </c>
    </row>
    <row r="536" spans="1:17" x14ac:dyDescent="0.25">
      <c r="B536" t="s">
        <v>1739</v>
      </c>
      <c r="C536">
        <v>45999</v>
      </c>
      <c r="D536" t="s">
        <v>1412</v>
      </c>
      <c r="E536" t="s">
        <v>1673</v>
      </c>
      <c r="F536" t="s">
        <v>1672</v>
      </c>
      <c r="G536">
        <v>156338</v>
      </c>
      <c r="H536" s="143">
        <v>45474</v>
      </c>
      <c r="I536" s="143">
        <v>47118</v>
      </c>
      <c r="J536">
        <v>150000</v>
      </c>
      <c r="K536" s="8">
        <v>0</v>
      </c>
      <c r="L536" s="8">
        <v>75205.479452054788</v>
      </c>
      <c r="M536" s="8">
        <v>150000</v>
      </c>
      <c r="N536" s="8">
        <v>150000</v>
      </c>
      <c r="O536" s="8">
        <v>150000</v>
      </c>
      <c r="P536" s="8">
        <v>150000</v>
      </c>
      <c r="Q536" s="8">
        <v>675205.47945205471</v>
      </c>
    </row>
    <row r="537" spans="1:17" x14ac:dyDescent="0.25">
      <c r="A537" t="s">
        <v>1632</v>
      </c>
      <c r="H537"/>
      <c r="J537"/>
      <c r="K537" s="8">
        <v>0</v>
      </c>
      <c r="L537" s="8">
        <v>710530.13698630151</v>
      </c>
      <c r="M537" s="8">
        <v>1067242.4657534247</v>
      </c>
      <c r="N537" s="8">
        <v>1091900</v>
      </c>
      <c r="O537" s="8">
        <v>1091900</v>
      </c>
      <c r="P537" s="8">
        <v>1091900</v>
      </c>
      <c r="Q537" s="8">
        <v>5053472.6027397262</v>
      </c>
    </row>
    <row r="538" spans="1:17" x14ac:dyDescent="0.25">
      <c r="A538" s="8" t="s">
        <v>34</v>
      </c>
      <c r="B538" s="8"/>
      <c r="C538" s="8"/>
      <c r="D538" s="8"/>
      <c r="E538" s="8"/>
      <c r="F538" s="8"/>
      <c r="G538" s="8"/>
      <c r="H538" s="8"/>
      <c r="I538" s="8"/>
      <c r="J538" s="8"/>
      <c r="K538" s="8">
        <v>0</v>
      </c>
      <c r="L538" s="8">
        <v>1932647.5269863009</v>
      </c>
      <c r="M538" s="8">
        <v>2437498.1941095889</v>
      </c>
      <c r="N538" s="8">
        <v>2462539.29</v>
      </c>
      <c r="O538" s="8">
        <v>2370018.7420547944</v>
      </c>
      <c r="P538" s="8">
        <v>2352539.29</v>
      </c>
      <c r="Q538" s="8">
        <v>11555243.043150684</v>
      </c>
    </row>
    <row r="539" spans="1:17" x14ac:dyDescent="0.25">
      <c r="H539"/>
      <c r="J539"/>
    </row>
    <row r="540" spans="1:17" x14ac:dyDescent="0.25">
      <c r="H540"/>
      <c r="J540"/>
    </row>
    <row r="541" spans="1:17" x14ac:dyDescent="0.25">
      <c r="H541"/>
      <c r="J541"/>
    </row>
    <row r="542" spans="1:17" x14ac:dyDescent="0.25">
      <c r="H542"/>
      <c r="J542"/>
    </row>
    <row r="543" spans="1:17" x14ac:dyDescent="0.25">
      <c r="H543"/>
      <c r="J543"/>
    </row>
    <row r="544" spans="1:17" x14ac:dyDescent="0.25">
      <c r="H544"/>
      <c r="J544"/>
    </row>
    <row r="545" spans="8:10" x14ac:dyDescent="0.25">
      <c r="H545"/>
      <c r="J545"/>
    </row>
    <row r="546" spans="8:10" x14ac:dyDescent="0.25">
      <c r="H546"/>
      <c r="J546"/>
    </row>
    <row r="547" spans="8:10" x14ac:dyDescent="0.25">
      <c r="H547"/>
      <c r="J547"/>
    </row>
    <row r="548" spans="8:10" x14ac:dyDescent="0.25">
      <c r="H548"/>
      <c r="J548"/>
    </row>
    <row r="549" spans="8:10" x14ac:dyDescent="0.25">
      <c r="H549"/>
      <c r="J549"/>
    </row>
    <row r="550" spans="8:10" x14ac:dyDescent="0.25">
      <c r="H550"/>
      <c r="J550"/>
    </row>
    <row r="551" spans="8:10" x14ac:dyDescent="0.25">
      <c r="H551"/>
      <c r="J551"/>
    </row>
    <row r="552" spans="8:10" x14ac:dyDescent="0.25">
      <c r="H552"/>
      <c r="J552"/>
    </row>
    <row r="553" spans="8:10" x14ac:dyDescent="0.25">
      <c r="H553"/>
      <c r="J553"/>
    </row>
    <row r="554" spans="8:10" x14ac:dyDescent="0.25">
      <c r="H554"/>
      <c r="J554"/>
    </row>
    <row r="555" spans="8:10" x14ac:dyDescent="0.25">
      <c r="H555"/>
      <c r="J555"/>
    </row>
    <row r="556" spans="8:10" x14ac:dyDescent="0.25">
      <c r="H556"/>
      <c r="J556"/>
    </row>
    <row r="557" spans="8:10" x14ac:dyDescent="0.25">
      <c r="H557"/>
      <c r="J557"/>
    </row>
    <row r="558" spans="8:10" x14ac:dyDescent="0.25">
      <c r="H558"/>
      <c r="J558"/>
    </row>
    <row r="559" spans="8:10" x14ac:dyDescent="0.25">
      <c r="H559"/>
      <c r="J559"/>
    </row>
    <row r="560" spans="8:10" x14ac:dyDescent="0.25">
      <c r="H560"/>
      <c r="J560"/>
    </row>
    <row r="561" spans="8:10" x14ac:dyDescent="0.25">
      <c r="H561"/>
      <c r="J561"/>
    </row>
    <row r="562" spans="8:10" x14ac:dyDescent="0.25">
      <c r="H562"/>
      <c r="J562"/>
    </row>
    <row r="563" spans="8:10" x14ac:dyDescent="0.25">
      <c r="H563"/>
      <c r="J563"/>
    </row>
    <row r="564" spans="8:10" x14ac:dyDescent="0.25">
      <c r="H564"/>
      <c r="J564"/>
    </row>
    <row r="565" spans="8:10" x14ac:dyDescent="0.25">
      <c r="H565"/>
      <c r="J565"/>
    </row>
    <row r="566" spans="8:10" x14ac:dyDescent="0.25">
      <c r="H566"/>
      <c r="J566"/>
    </row>
    <row r="567" spans="8:10" x14ac:dyDescent="0.25">
      <c r="H567"/>
      <c r="J567"/>
    </row>
    <row r="568" spans="8:10" x14ac:dyDescent="0.25">
      <c r="H568"/>
      <c r="J568"/>
    </row>
    <row r="569" spans="8:10" x14ac:dyDescent="0.25">
      <c r="H569"/>
      <c r="J569"/>
    </row>
    <row r="570" spans="8:10" x14ac:dyDescent="0.25">
      <c r="H570"/>
      <c r="J570"/>
    </row>
    <row r="571" spans="8:10" x14ac:dyDescent="0.25">
      <c r="H571"/>
      <c r="J571"/>
    </row>
    <row r="572" spans="8:10" x14ac:dyDescent="0.25">
      <c r="H572"/>
      <c r="J572"/>
    </row>
    <row r="573" spans="8:10" x14ac:dyDescent="0.25">
      <c r="H573"/>
      <c r="J573"/>
    </row>
    <row r="574" spans="8:10" x14ac:dyDescent="0.25">
      <c r="H574"/>
      <c r="J574"/>
    </row>
    <row r="575" spans="8:10" x14ac:dyDescent="0.25">
      <c r="H575"/>
      <c r="J575"/>
    </row>
    <row r="576" spans="8:10" x14ac:dyDescent="0.25">
      <c r="H576"/>
      <c r="J576"/>
    </row>
    <row r="577" spans="8:10" x14ac:dyDescent="0.25">
      <c r="H577"/>
      <c r="J577"/>
    </row>
    <row r="578" spans="8:10" x14ac:dyDescent="0.25">
      <c r="H578"/>
      <c r="J578"/>
    </row>
    <row r="579" spans="8:10" x14ac:dyDescent="0.25">
      <c r="H579"/>
      <c r="J579"/>
    </row>
    <row r="580" spans="8:10" x14ac:dyDescent="0.25">
      <c r="H580"/>
      <c r="J580"/>
    </row>
    <row r="581" spans="8:10" x14ac:dyDescent="0.25">
      <c r="H581"/>
      <c r="J581"/>
    </row>
    <row r="582" spans="8:10" x14ac:dyDescent="0.25">
      <c r="H582"/>
      <c r="J582"/>
    </row>
    <row r="583" spans="8:10" x14ac:dyDescent="0.25">
      <c r="H583"/>
      <c r="J583"/>
    </row>
    <row r="584" spans="8:10" x14ac:dyDescent="0.25">
      <c r="H584"/>
    </row>
    <row r="585" spans="8:10" x14ac:dyDescent="0.25">
      <c r="H585"/>
    </row>
    <row r="586" spans="8:10" x14ac:dyDescent="0.25">
      <c r="H586"/>
    </row>
    <row r="587" spans="8:10" x14ac:dyDescent="0.25">
      <c r="H587"/>
    </row>
    <row r="588" spans="8:10" x14ac:dyDescent="0.25">
      <c r="H588"/>
    </row>
    <row r="589" spans="8:10" x14ac:dyDescent="0.25">
      <c r="H589"/>
    </row>
    <row r="590" spans="8:10" x14ac:dyDescent="0.25">
      <c r="H590"/>
    </row>
    <row r="591" spans="8:10" x14ac:dyDescent="0.25">
      <c r="H591"/>
    </row>
    <row r="592" spans="8:10" x14ac:dyDescent="0.25">
      <c r="H592"/>
    </row>
    <row r="593" spans="8:8" x14ac:dyDescent="0.25">
      <c r="H593"/>
    </row>
    <row r="594" spans="8:8" x14ac:dyDescent="0.25">
      <c r="H594"/>
    </row>
    <row r="595" spans="8:8" x14ac:dyDescent="0.25">
      <c r="H595"/>
    </row>
    <row r="596" spans="8:8" x14ac:dyDescent="0.25">
      <c r="H596"/>
    </row>
    <row r="597" spans="8:8" x14ac:dyDescent="0.25">
      <c r="H597"/>
    </row>
    <row r="598" spans="8:8" x14ac:dyDescent="0.25">
      <c r="H598"/>
    </row>
    <row r="599" spans="8:8" x14ac:dyDescent="0.25">
      <c r="H599"/>
    </row>
    <row r="600" spans="8:8" x14ac:dyDescent="0.25">
      <c r="H600"/>
    </row>
    <row r="601" spans="8:8" x14ac:dyDescent="0.25">
      <c r="H601"/>
    </row>
    <row r="602" spans="8:8" x14ac:dyDescent="0.25">
      <c r="H602"/>
    </row>
    <row r="603" spans="8:8" x14ac:dyDescent="0.25">
      <c r="H603"/>
    </row>
    <row r="604" spans="8:8" x14ac:dyDescent="0.25">
      <c r="H604"/>
    </row>
    <row r="605" spans="8:8" x14ac:dyDescent="0.25">
      <c r="H605"/>
    </row>
    <row r="606" spans="8:8" x14ac:dyDescent="0.25">
      <c r="H606"/>
    </row>
    <row r="607" spans="8:8" x14ac:dyDescent="0.25">
      <c r="H607"/>
    </row>
    <row r="608" spans="8:8" x14ac:dyDescent="0.25">
      <c r="H608"/>
    </row>
    <row r="609" spans="8:8" x14ac:dyDescent="0.25">
      <c r="H609"/>
    </row>
    <row r="610" spans="8:8" x14ac:dyDescent="0.25">
      <c r="H610"/>
    </row>
    <row r="611" spans="8:8" x14ac:dyDescent="0.25">
      <c r="H611"/>
    </row>
    <row r="612" spans="8:8" x14ac:dyDescent="0.25">
      <c r="H612"/>
    </row>
    <row r="613" spans="8:8" x14ac:dyDescent="0.25">
      <c r="H613"/>
    </row>
    <row r="614" spans="8:8" x14ac:dyDescent="0.25">
      <c r="H614"/>
    </row>
    <row r="615" spans="8:8" x14ac:dyDescent="0.25">
      <c r="H615"/>
    </row>
    <row r="616" spans="8:8" x14ac:dyDescent="0.25">
      <c r="H616"/>
    </row>
    <row r="617" spans="8:8" x14ac:dyDescent="0.25">
      <c r="H617"/>
    </row>
    <row r="618" spans="8:8" x14ac:dyDescent="0.25">
      <c r="H618"/>
    </row>
    <row r="619" spans="8:8" x14ac:dyDescent="0.25">
      <c r="H619"/>
    </row>
    <row r="620" spans="8:8" x14ac:dyDescent="0.25">
      <c r="H620"/>
    </row>
    <row r="621" spans="8:8" x14ac:dyDescent="0.25">
      <c r="H621"/>
    </row>
    <row r="622" spans="8:8" x14ac:dyDescent="0.25">
      <c r="H622"/>
    </row>
    <row r="623" spans="8:8" x14ac:dyDescent="0.25">
      <c r="H623"/>
    </row>
    <row r="624" spans="8:8" x14ac:dyDescent="0.25">
      <c r="H624"/>
    </row>
    <row r="625" spans="8:8" x14ac:dyDescent="0.25">
      <c r="H625"/>
    </row>
    <row r="626" spans="8:8" x14ac:dyDescent="0.25">
      <c r="H626"/>
    </row>
    <row r="627" spans="8:8" x14ac:dyDescent="0.25">
      <c r="H627"/>
    </row>
    <row r="628" spans="8:8" x14ac:dyDescent="0.25">
      <c r="H628"/>
    </row>
    <row r="629" spans="8:8" x14ac:dyDescent="0.25">
      <c r="H629"/>
    </row>
    <row r="630" spans="8:8" x14ac:dyDescent="0.25">
      <c r="H630"/>
    </row>
    <row r="631" spans="8:8" x14ac:dyDescent="0.25">
      <c r="H631"/>
    </row>
    <row r="632" spans="8:8" x14ac:dyDescent="0.25">
      <c r="H632"/>
    </row>
    <row r="633" spans="8:8" x14ac:dyDescent="0.25">
      <c r="H633"/>
    </row>
    <row r="634" spans="8:8" x14ac:dyDescent="0.25">
      <c r="H634"/>
    </row>
    <row r="635" spans="8:8" x14ac:dyDescent="0.25">
      <c r="H635"/>
    </row>
    <row r="636" spans="8:8" x14ac:dyDescent="0.25">
      <c r="H636"/>
    </row>
    <row r="637" spans="8:8" x14ac:dyDescent="0.25">
      <c r="H637"/>
    </row>
    <row r="638" spans="8:8" x14ac:dyDescent="0.25">
      <c r="H638"/>
    </row>
    <row r="639" spans="8:8" x14ac:dyDescent="0.25">
      <c r="H639"/>
    </row>
    <row r="640" spans="8:8" x14ac:dyDescent="0.25">
      <c r="H640"/>
    </row>
    <row r="641" spans="8:8" x14ac:dyDescent="0.25">
      <c r="H641"/>
    </row>
    <row r="642" spans="8:8" x14ac:dyDescent="0.25">
      <c r="H642"/>
    </row>
    <row r="643" spans="8:8" x14ac:dyDescent="0.25">
      <c r="H643"/>
    </row>
    <row r="644" spans="8:8" x14ac:dyDescent="0.25">
      <c r="H644"/>
    </row>
    <row r="645" spans="8:8" x14ac:dyDescent="0.25">
      <c r="H645"/>
    </row>
    <row r="646" spans="8:8" x14ac:dyDescent="0.25">
      <c r="H646"/>
    </row>
    <row r="647" spans="8:8" x14ac:dyDescent="0.25">
      <c r="H647"/>
    </row>
    <row r="648" spans="8:8" x14ac:dyDescent="0.25">
      <c r="H648"/>
    </row>
    <row r="649" spans="8:8" x14ac:dyDescent="0.25">
      <c r="H649"/>
    </row>
    <row r="650" spans="8:8" x14ac:dyDescent="0.25">
      <c r="H650"/>
    </row>
    <row r="651" spans="8:8" x14ac:dyDescent="0.25">
      <c r="H651"/>
    </row>
    <row r="652" spans="8:8" x14ac:dyDescent="0.25">
      <c r="H652"/>
    </row>
    <row r="653" spans="8:8" x14ac:dyDescent="0.25">
      <c r="H653"/>
    </row>
    <row r="654" spans="8:8" x14ac:dyDescent="0.25">
      <c r="H654"/>
    </row>
    <row r="655" spans="8:8" x14ac:dyDescent="0.25">
      <c r="H655"/>
    </row>
    <row r="656" spans="8:8" x14ac:dyDescent="0.25">
      <c r="H656"/>
    </row>
    <row r="657" spans="8:8" x14ac:dyDescent="0.25">
      <c r="H657"/>
    </row>
    <row r="658" spans="8:8" x14ac:dyDescent="0.25">
      <c r="H658"/>
    </row>
    <row r="659" spans="8:8" x14ac:dyDescent="0.25">
      <c r="H659"/>
    </row>
    <row r="660" spans="8:8" x14ac:dyDescent="0.25">
      <c r="H660"/>
    </row>
    <row r="661" spans="8:8" x14ac:dyDescent="0.25">
      <c r="H661"/>
    </row>
    <row r="662" spans="8:8" x14ac:dyDescent="0.25">
      <c r="H662"/>
    </row>
    <row r="663" spans="8:8" x14ac:dyDescent="0.25">
      <c r="H663"/>
    </row>
    <row r="664" spans="8:8" x14ac:dyDescent="0.25">
      <c r="H664"/>
    </row>
    <row r="665" spans="8:8" x14ac:dyDescent="0.25">
      <c r="H665"/>
    </row>
    <row r="666" spans="8:8" x14ac:dyDescent="0.25">
      <c r="H666"/>
    </row>
    <row r="667" spans="8:8" x14ac:dyDescent="0.25">
      <c r="H667"/>
    </row>
    <row r="668" spans="8:8" x14ac:dyDescent="0.25">
      <c r="H668"/>
    </row>
    <row r="669" spans="8:8" x14ac:dyDescent="0.25">
      <c r="H669"/>
    </row>
    <row r="670" spans="8:8" x14ac:dyDescent="0.25">
      <c r="H670"/>
    </row>
    <row r="671" spans="8:8" x14ac:dyDescent="0.25">
      <c r="H671"/>
    </row>
    <row r="672" spans="8:8" x14ac:dyDescent="0.25">
      <c r="H672"/>
    </row>
    <row r="673" spans="8:8" x14ac:dyDescent="0.25">
      <c r="H673"/>
    </row>
    <row r="674" spans="8:8" x14ac:dyDescent="0.25">
      <c r="H674"/>
    </row>
    <row r="675" spans="8:8" x14ac:dyDescent="0.25">
      <c r="H675"/>
    </row>
    <row r="676" spans="8:8" x14ac:dyDescent="0.25">
      <c r="H676"/>
    </row>
    <row r="677" spans="8:8" x14ac:dyDescent="0.25">
      <c r="H677"/>
    </row>
    <row r="678" spans="8:8" x14ac:dyDescent="0.25">
      <c r="H678"/>
    </row>
    <row r="679" spans="8:8" x14ac:dyDescent="0.25">
      <c r="H679"/>
    </row>
    <row r="680" spans="8:8" x14ac:dyDescent="0.25">
      <c r="H680"/>
    </row>
    <row r="681" spans="8:8" x14ac:dyDescent="0.25">
      <c r="H681"/>
    </row>
    <row r="682" spans="8:8" x14ac:dyDescent="0.25">
      <c r="H682"/>
    </row>
    <row r="683" spans="8:8" x14ac:dyDescent="0.25">
      <c r="H683"/>
    </row>
    <row r="684" spans="8:8" x14ac:dyDescent="0.25">
      <c r="H684"/>
    </row>
    <row r="685" spans="8:8" x14ac:dyDescent="0.25">
      <c r="H685"/>
    </row>
    <row r="686" spans="8:8" x14ac:dyDescent="0.25">
      <c r="H686"/>
    </row>
    <row r="687" spans="8:8" x14ac:dyDescent="0.25">
      <c r="H687"/>
    </row>
    <row r="688" spans="8:8" x14ac:dyDescent="0.25">
      <c r="H688"/>
    </row>
    <row r="689" spans="8:8" x14ac:dyDescent="0.25">
      <c r="H689"/>
    </row>
    <row r="690" spans="8:8" x14ac:dyDescent="0.25">
      <c r="H690"/>
    </row>
    <row r="691" spans="8:8" x14ac:dyDescent="0.25">
      <c r="H691"/>
    </row>
    <row r="692" spans="8:8" x14ac:dyDescent="0.25">
      <c r="H692"/>
    </row>
    <row r="693" spans="8:8" x14ac:dyDescent="0.25">
      <c r="H693"/>
    </row>
    <row r="694" spans="8:8" x14ac:dyDescent="0.25">
      <c r="H694"/>
    </row>
    <row r="695" spans="8:8" x14ac:dyDescent="0.25">
      <c r="H695"/>
    </row>
    <row r="696" spans="8:8" x14ac:dyDescent="0.25">
      <c r="H696"/>
    </row>
    <row r="697" spans="8:8" x14ac:dyDescent="0.25">
      <c r="H697"/>
    </row>
    <row r="698" spans="8:8" x14ac:dyDescent="0.25">
      <c r="H698"/>
    </row>
    <row r="699" spans="8:8" x14ac:dyDescent="0.25">
      <c r="H699"/>
    </row>
    <row r="700" spans="8:8" x14ac:dyDescent="0.25">
      <c r="H700"/>
    </row>
    <row r="701" spans="8:8" x14ac:dyDescent="0.25">
      <c r="H701"/>
    </row>
    <row r="702" spans="8:8" x14ac:dyDescent="0.25">
      <c r="H702"/>
    </row>
    <row r="703" spans="8:8" x14ac:dyDescent="0.25">
      <c r="H703"/>
    </row>
    <row r="704" spans="8:8" x14ac:dyDescent="0.25">
      <c r="H704"/>
    </row>
    <row r="705" spans="8:8" x14ac:dyDescent="0.25">
      <c r="H705"/>
    </row>
    <row r="706" spans="8:8" x14ac:dyDescent="0.25">
      <c r="H706"/>
    </row>
    <row r="707" spans="8:8" x14ac:dyDescent="0.25">
      <c r="H707"/>
    </row>
    <row r="708" spans="8:8" x14ac:dyDescent="0.25">
      <c r="H708"/>
    </row>
    <row r="709" spans="8:8" x14ac:dyDescent="0.25">
      <c r="H709"/>
    </row>
    <row r="710" spans="8:8" x14ac:dyDescent="0.25">
      <c r="H710"/>
    </row>
    <row r="711" spans="8:8" x14ac:dyDescent="0.25">
      <c r="H711"/>
    </row>
    <row r="712" spans="8:8" x14ac:dyDescent="0.25">
      <c r="H712"/>
    </row>
    <row r="713" spans="8:8" x14ac:dyDescent="0.25">
      <c r="H713"/>
    </row>
    <row r="714" spans="8:8" x14ac:dyDescent="0.25">
      <c r="H714"/>
    </row>
    <row r="715" spans="8:8" x14ac:dyDescent="0.25">
      <c r="H715"/>
    </row>
    <row r="716" spans="8:8" x14ac:dyDescent="0.25">
      <c r="H716"/>
    </row>
    <row r="717" spans="8:8" x14ac:dyDescent="0.25">
      <c r="H717"/>
    </row>
    <row r="718" spans="8:8" x14ac:dyDescent="0.25">
      <c r="H718"/>
    </row>
    <row r="719" spans="8:8" x14ac:dyDescent="0.25">
      <c r="H719"/>
    </row>
    <row r="720" spans="8:8" x14ac:dyDescent="0.25">
      <c r="H720"/>
    </row>
    <row r="721" spans="8:8" x14ac:dyDescent="0.25">
      <c r="H721"/>
    </row>
    <row r="722" spans="8:8" x14ac:dyDescent="0.25">
      <c r="H722"/>
    </row>
    <row r="723" spans="8:8" x14ac:dyDescent="0.25">
      <c r="H723"/>
    </row>
    <row r="724" spans="8:8" x14ac:dyDescent="0.25">
      <c r="H724"/>
    </row>
    <row r="725" spans="8:8" x14ac:dyDescent="0.25">
      <c r="H725"/>
    </row>
    <row r="726" spans="8:8" x14ac:dyDescent="0.25">
      <c r="H726"/>
    </row>
    <row r="727" spans="8:8" x14ac:dyDescent="0.25">
      <c r="H727"/>
    </row>
    <row r="728" spans="8:8" x14ac:dyDescent="0.25">
      <c r="H728"/>
    </row>
    <row r="729" spans="8:8" x14ac:dyDescent="0.25">
      <c r="H729"/>
    </row>
    <row r="730" spans="8:8" x14ac:dyDescent="0.25">
      <c r="H730"/>
    </row>
    <row r="731" spans="8:8" x14ac:dyDescent="0.25">
      <c r="H731"/>
    </row>
    <row r="732" spans="8:8" x14ac:dyDescent="0.25">
      <c r="H732"/>
    </row>
    <row r="733" spans="8:8" x14ac:dyDescent="0.25">
      <c r="H733"/>
    </row>
    <row r="734" spans="8:8" x14ac:dyDescent="0.25">
      <c r="H734"/>
    </row>
    <row r="735" spans="8:8" x14ac:dyDescent="0.25">
      <c r="H735"/>
    </row>
    <row r="736" spans="8:8" x14ac:dyDescent="0.25">
      <c r="H736"/>
    </row>
    <row r="737" spans="8:8" x14ac:dyDescent="0.25">
      <c r="H737"/>
    </row>
    <row r="738" spans="8:8" x14ac:dyDescent="0.25">
      <c r="H738"/>
    </row>
    <row r="739" spans="8:8" x14ac:dyDescent="0.25">
      <c r="H739"/>
    </row>
    <row r="740" spans="8:8" x14ac:dyDescent="0.25">
      <c r="H740"/>
    </row>
    <row r="741" spans="8:8" x14ac:dyDescent="0.25">
      <c r="H741"/>
    </row>
    <row r="742" spans="8:8" x14ac:dyDescent="0.25">
      <c r="H742"/>
    </row>
    <row r="743" spans="8:8" x14ac:dyDescent="0.25">
      <c r="H743"/>
    </row>
    <row r="744" spans="8:8" x14ac:dyDescent="0.25">
      <c r="H744"/>
    </row>
    <row r="745" spans="8:8" x14ac:dyDescent="0.25">
      <c r="H745"/>
    </row>
    <row r="746" spans="8:8" x14ac:dyDescent="0.25">
      <c r="H746"/>
    </row>
    <row r="747" spans="8:8" x14ac:dyDescent="0.25">
      <c r="H747"/>
    </row>
    <row r="748" spans="8:8" x14ac:dyDescent="0.25">
      <c r="H748"/>
    </row>
    <row r="749" spans="8:8" x14ac:dyDescent="0.25">
      <c r="H749"/>
    </row>
    <row r="750" spans="8:8" x14ac:dyDescent="0.25">
      <c r="H750"/>
    </row>
    <row r="751" spans="8:8" x14ac:dyDescent="0.25">
      <c r="H751"/>
    </row>
    <row r="752" spans="8:8" x14ac:dyDescent="0.25">
      <c r="H752"/>
    </row>
    <row r="753" spans="8:8" x14ac:dyDescent="0.25">
      <c r="H753"/>
    </row>
    <row r="754" spans="8:8" x14ac:dyDescent="0.25">
      <c r="H754"/>
    </row>
    <row r="755" spans="8:8" x14ac:dyDescent="0.25">
      <c r="H755"/>
    </row>
    <row r="756" spans="8:8" x14ac:dyDescent="0.25">
      <c r="H756"/>
    </row>
    <row r="757" spans="8:8" x14ac:dyDescent="0.25">
      <c r="H757"/>
    </row>
    <row r="758" spans="8:8" x14ac:dyDescent="0.25">
      <c r="H758"/>
    </row>
    <row r="759" spans="8:8" x14ac:dyDescent="0.25">
      <c r="H759"/>
    </row>
    <row r="760" spans="8:8" x14ac:dyDescent="0.25">
      <c r="H760"/>
    </row>
    <row r="761" spans="8:8" x14ac:dyDescent="0.25">
      <c r="H761"/>
    </row>
    <row r="762" spans="8:8" x14ac:dyDescent="0.25">
      <c r="H762"/>
    </row>
    <row r="763" spans="8:8" x14ac:dyDescent="0.25">
      <c r="H763"/>
    </row>
    <row r="764" spans="8:8" x14ac:dyDescent="0.25">
      <c r="H764"/>
    </row>
    <row r="765" spans="8:8" x14ac:dyDescent="0.25">
      <c r="H765"/>
    </row>
    <row r="766" spans="8:8" x14ac:dyDescent="0.25">
      <c r="H766"/>
    </row>
    <row r="767" spans="8:8" x14ac:dyDescent="0.25">
      <c r="H767"/>
    </row>
    <row r="768" spans="8:8" x14ac:dyDescent="0.25">
      <c r="H768"/>
    </row>
    <row r="769" spans="8:8" x14ac:dyDescent="0.25">
      <c r="H769"/>
    </row>
    <row r="770" spans="8:8" x14ac:dyDescent="0.25">
      <c r="H770"/>
    </row>
    <row r="771" spans="8:8" x14ac:dyDescent="0.25">
      <c r="H771"/>
    </row>
    <row r="772" spans="8:8" x14ac:dyDescent="0.25">
      <c r="H772"/>
    </row>
    <row r="773" spans="8:8" x14ac:dyDescent="0.25">
      <c r="H773"/>
    </row>
    <row r="774" spans="8:8" x14ac:dyDescent="0.25">
      <c r="H774"/>
    </row>
    <row r="775" spans="8:8" x14ac:dyDescent="0.25">
      <c r="H775"/>
    </row>
    <row r="776" spans="8:8" x14ac:dyDescent="0.25">
      <c r="H776"/>
    </row>
    <row r="777" spans="8:8" x14ac:dyDescent="0.25">
      <c r="H777"/>
    </row>
    <row r="778" spans="8:8" x14ac:dyDescent="0.25">
      <c r="H778"/>
    </row>
    <row r="779" spans="8:8" x14ac:dyDescent="0.25">
      <c r="H779"/>
    </row>
    <row r="780" spans="8:8" x14ac:dyDescent="0.25">
      <c r="H780"/>
    </row>
    <row r="781" spans="8:8" x14ac:dyDescent="0.25">
      <c r="H781"/>
    </row>
    <row r="782" spans="8:8" x14ac:dyDescent="0.25">
      <c r="H782"/>
    </row>
    <row r="783" spans="8:8" x14ac:dyDescent="0.25">
      <c r="H783"/>
    </row>
    <row r="784" spans="8:8" x14ac:dyDescent="0.25">
      <c r="H784"/>
    </row>
    <row r="785" spans="8:8" x14ac:dyDescent="0.25">
      <c r="H785"/>
    </row>
    <row r="786" spans="8:8" x14ac:dyDescent="0.25">
      <c r="H786"/>
    </row>
    <row r="787" spans="8:8" x14ac:dyDescent="0.25">
      <c r="H787"/>
    </row>
    <row r="788" spans="8:8" x14ac:dyDescent="0.25">
      <c r="H788"/>
    </row>
    <row r="789" spans="8:8" x14ac:dyDescent="0.25">
      <c r="H789"/>
    </row>
    <row r="790" spans="8:8" x14ac:dyDescent="0.25">
      <c r="H790"/>
    </row>
    <row r="791" spans="8:8" x14ac:dyDescent="0.25">
      <c r="H791"/>
    </row>
    <row r="792" spans="8:8" x14ac:dyDescent="0.25">
      <c r="H792"/>
    </row>
    <row r="793" spans="8:8" x14ac:dyDescent="0.25">
      <c r="H793"/>
    </row>
    <row r="794" spans="8:8" x14ac:dyDescent="0.25">
      <c r="H794"/>
    </row>
    <row r="795" spans="8:8" x14ac:dyDescent="0.25">
      <c r="H795"/>
    </row>
    <row r="796" spans="8:8" x14ac:dyDescent="0.25">
      <c r="H796"/>
    </row>
    <row r="797" spans="8:8" x14ac:dyDescent="0.25">
      <c r="H797"/>
    </row>
    <row r="798" spans="8:8" x14ac:dyDescent="0.25">
      <c r="H798"/>
    </row>
    <row r="799" spans="8:8" x14ac:dyDescent="0.25">
      <c r="H799"/>
    </row>
    <row r="800" spans="8:8" x14ac:dyDescent="0.25">
      <c r="H800"/>
    </row>
    <row r="801" spans="8:8" x14ac:dyDescent="0.25">
      <c r="H801"/>
    </row>
    <row r="802" spans="8:8" x14ac:dyDescent="0.25">
      <c r="H802"/>
    </row>
    <row r="803" spans="8:8" x14ac:dyDescent="0.25">
      <c r="H803"/>
    </row>
    <row r="804" spans="8:8" x14ac:dyDescent="0.25">
      <c r="H804"/>
    </row>
    <row r="805" spans="8:8" x14ac:dyDescent="0.25">
      <c r="H805"/>
    </row>
    <row r="806" spans="8:8" x14ac:dyDescent="0.25">
      <c r="H806"/>
    </row>
    <row r="807" spans="8:8" x14ac:dyDescent="0.25">
      <c r="H807"/>
    </row>
    <row r="808" spans="8:8" x14ac:dyDescent="0.25">
      <c r="H808"/>
    </row>
    <row r="809" spans="8:8" x14ac:dyDescent="0.25">
      <c r="H809"/>
    </row>
    <row r="810" spans="8:8" x14ac:dyDescent="0.25">
      <c r="H810"/>
    </row>
    <row r="811" spans="8:8" x14ac:dyDescent="0.25">
      <c r="H811"/>
    </row>
    <row r="812" spans="8:8" x14ac:dyDescent="0.25">
      <c r="H812"/>
    </row>
    <row r="813" spans="8:8" x14ac:dyDescent="0.25">
      <c r="H813"/>
    </row>
    <row r="814" spans="8:8" x14ac:dyDescent="0.25">
      <c r="H814"/>
    </row>
    <row r="815" spans="8:8" x14ac:dyDescent="0.25">
      <c r="H815"/>
    </row>
    <row r="816" spans="8:8" x14ac:dyDescent="0.25">
      <c r="H816"/>
    </row>
    <row r="817" spans="8:8" x14ac:dyDescent="0.25">
      <c r="H817"/>
    </row>
    <row r="818" spans="8:8" x14ac:dyDescent="0.25">
      <c r="H818"/>
    </row>
    <row r="819" spans="8:8" x14ac:dyDescent="0.25">
      <c r="H819"/>
    </row>
    <row r="820" spans="8:8" x14ac:dyDescent="0.25">
      <c r="H820"/>
    </row>
    <row r="821" spans="8:8" x14ac:dyDescent="0.25">
      <c r="H821"/>
    </row>
    <row r="822" spans="8:8" x14ac:dyDescent="0.25">
      <c r="H822"/>
    </row>
    <row r="823" spans="8:8" x14ac:dyDescent="0.25">
      <c r="H823"/>
    </row>
    <row r="824" spans="8:8" x14ac:dyDescent="0.25">
      <c r="H824"/>
    </row>
    <row r="825" spans="8:8" x14ac:dyDescent="0.25">
      <c r="H825"/>
    </row>
    <row r="826" spans="8:8" x14ac:dyDescent="0.25">
      <c r="H826"/>
    </row>
    <row r="827" spans="8:8" x14ac:dyDescent="0.25">
      <c r="H827"/>
    </row>
    <row r="828" spans="8:8" x14ac:dyDescent="0.25">
      <c r="H828"/>
    </row>
    <row r="829" spans="8:8" x14ac:dyDescent="0.25">
      <c r="H829"/>
    </row>
    <row r="830" spans="8:8" x14ac:dyDescent="0.25">
      <c r="H830"/>
    </row>
    <row r="831" spans="8:8" x14ac:dyDescent="0.25">
      <c r="H831"/>
    </row>
    <row r="832" spans="8:8" x14ac:dyDescent="0.25">
      <c r="H832"/>
    </row>
    <row r="833" spans="8:8" x14ac:dyDescent="0.25">
      <c r="H833"/>
    </row>
    <row r="834" spans="8:8" x14ac:dyDescent="0.25">
      <c r="H834"/>
    </row>
    <row r="835" spans="8:8" x14ac:dyDescent="0.25">
      <c r="H835"/>
    </row>
    <row r="836" spans="8:8" x14ac:dyDescent="0.25">
      <c r="H836"/>
    </row>
    <row r="837" spans="8:8" x14ac:dyDescent="0.25">
      <c r="H837"/>
    </row>
    <row r="838" spans="8:8" x14ac:dyDescent="0.25">
      <c r="H838"/>
    </row>
    <row r="839" spans="8:8" x14ac:dyDescent="0.25">
      <c r="H839"/>
    </row>
    <row r="840" spans="8:8" x14ac:dyDescent="0.25">
      <c r="H840"/>
    </row>
    <row r="841" spans="8:8" x14ac:dyDescent="0.25">
      <c r="H841"/>
    </row>
    <row r="842" spans="8:8" x14ac:dyDescent="0.25">
      <c r="H842"/>
    </row>
    <row r="843" spans="8:8" x14ac:dyDescent="0.25">
      <c r="H843"/>
    </row>
    <row r="844" spans="8:8" x14ac:dyDescent="0.25">
      <c r="H844"/>
    </row>
    <row r="845" spans="8:8" x14ac:dyDescent="0.25">
      <c r="H845"/>
    </row>
    <row r="846" spans="8:8" x14ac:dyDescent="0.25">
      <c r="H846"/>
    </row>
    <row r="847" spans="8:8" x14ac:dyDescent="0.25">
      <c r="H847"/>
    </row>
    <row r="848" spans="8:8" x14ac:dyDescent="0.25">
      <c r="H848"/>
    </row>
    <row r="849" spans="8:8" x14ac:dyDescent="0.25">
      <c r="H849"/>
    </row>
    <row r="850" spans="8:8" x14ac:dyDescent="0.25">
      <c r="H850"/>
    </row>
    <row r="851" spans="8:8" x14ac:dyDescent="0.25">
      <c r="H851"/>
    </row>
    <row r="852" spans="8:8" x14ac:dyDescent="0.25">
      <c r="H852"/>
    </row>
    <row r="853" spans="8:8" x14ac:dyDescent="0.25">
      <c r="H853"/>
    </row>
    <row r="854" spans="8:8" x14ac:dyDescent="0.25">
      <c r="H854"/>
    </row>
    <row r="855" spans="8:8" x14ac:dyDescent="0.25">
      <c r="H855"/>
    </row>
    <row r="856" spans="8:8" x14ac:dyDescent="0.25">
      <c r="H856"/>
    </row>
    <row r="857" spans="8:8" x14ac:dyDescent="0.25">
      <c r="H857"/>
    </row>
    <row r="858" spans="8:8" x14ac:dyDescent="0.25">
      <c r="H858"/>
    </row>
    <row r="859" spans="8:8" x14ac:dyDescent="0.25">
      <c r="H859"/>
    </row>
    <row r="860" spans="8:8" x14ac:dyDescent="0.25">
      <c r="H860"/>
    </row>
    <row r="861" spans="8:8" x14ac:dyDescent="0.25">
      <c r="H861"/>
    </row>
    <row r="862" spans="8:8" x14ac:dyDescent="0.25">
      <c r="H862"/>
    </row>
    <row r="863" spans="8:8" x14ac:dyDescent="0.25">
      <c r="H863"/>
    </row>
    <row r="864" spans="8:8" x14ac:dyDescent="0.25">
      <c r="H864"/>
    </row>
    <row r="865" spans="8:8" x14ac:dyDescent="0.25">
      <c r="H865"/>
    </row>
    <row r="866" spans="8:8" x14ac:dyDescent="0.25">
      <c r="H866"/>
    </row>
    <row r="867" spans="8:8" x14ac:dyDescent="0.25">
      <c r="H867"/>
    </row>
    <row r="868" spans="8:8" x14ac:dyDescent="0.25">
      <c r="H868"/>
    </row>
    <row r="869" spans="8:8" x14ac:dyDescent="0.25">
      <c r="H869"/>
    </row>
    <row r="870" spans="8:8" x14ac:dyDescent="0.25">
      <c r="H870"/>
    </row>
    <row r="871" spans="8:8" x14ac:dyDescent="0.25">
      <c r="H871"/>
    </row>
    <row r="872" spans="8:8" x14ac:dyDescent="0.25">
      <c r="H872"/>
    </row>
    <row r="873" spans="8:8" x14ac:dyDescent="0.25">
      <c r="H873"/>
    </row>
    <row r="874" spans="8:8" x14ac:dyDescent="0.25">
      <c r="H874"/>
    </row>
    <row r="875" spans="8:8" x14ac:dyDescent="0.25">
      <c r="H875"/>
    </row>
    <row r="876" spans="8:8" x14ac:dyDescent="0.25">
      <c r="H876"/>
    </row>
    <row r="877" spans="8:8" x14ac:dyDescent="0.25">
      <c r="H877"/>
    </row>
    <row r="878" spans="8:8" x14ac:dyDescent="0.25">
      <c r="H878"/>
    </row>
    <row r="879" spans="8:8" x14ac:dyDescent="0.25">
      <c r="H879"/>
    </row>
    <row r="880" spans="8:8" x14ac:dyDescent="0.25">
      <c r="H880"/>
    </row>
    <row r="881" spans="8:8" x14ac:dyDescent="0.25">
      <c r="H881"/>
    </row>
    <row r="882" spans="8:8" x14ac:dyDescent="0.25">
      <c r="H882"/>
    </row>
    <row r="883" spans="8:8" x14ac:dyDescent="0.25">
      <c r="H883"/>
    </row>
    <row r="884" spans="8:8" x14ac:dyDescent="0.25">
      <c r="H884"/>
    </row>
    <row r="885" spans="8:8" x14ac:dyDescent="0.25">
      <c r="H885"/>
    </row>
    <row r="886" spans="8:8" x14ac:dyDescent="0.25">
      <c r="H886"/>
    </row>
    <row r="887" spans="8:8" x14ac:dyDescent="0.25">
      <c r="H887"/>
    </row>
    <row r="888" spans="8:8" x14ac:dyDescent="0.25">
      <c r="H888"/>
    </row>
    <row r="889" spans="8:8" x14ac:dyDescent="0.25">
      <c r="H889"/>
    </row>
    <row r="890" spans="8:8" x14ac:dyDescent="0.25">
      <c r="H890"/>
    </row>
    <row r="891" spans="8:8" x14ac:dyDescent="0.25">
      <c r="H891"/>
    </row>
    <row r="892" spans="8:8" x14ac:dyDescent="0.25">
      <c r="H892"/>
    </row>
    <row r="893" spans="8:8" x14ac:dyDescent="0.25">
      <c r="H893"/>
    </row>
    <row r="894" spans="8:8" x14ac:dyDescent="0.25">
      <c r="H894"/>
    </row>
    <row r="895" spans="8:8" x14ac:dyDescent="0.25">
      <c r="H895"/>
    </row>
    <row r="896" spans="8:8" x14ac:dyDescent="0.25">
      <c r="H896"/>
    </row>
    <row r="897" spans="8:8" x14ac:dyDescent="0.25">
      <c r="H897"/>
    </row>
    <row r="898" spans="8:8" x14ac:dyDescent="0.25">
      <c r="H898"/>
    </row>
    <row r="899" spans="8:8" x14ac:dyDescent="0.25">
      <c r="H899"/>
    </row>
    <row r="900" spans="8:8" x14ac:dyDescent="0.25">
      <c r="H900"/>
    </row>
    <row r="901" spans="8:8" x14ac:dyDescent="0.25">
      <c r="H901"/>
    </row>
    <row r="902" spans="8:8" x14ac:dyDescent="0.25">
      <c r="H902"/>
    </row>
    <row r="903" spans="8:8" x14ac:dyDescent="0.25">
      <c r="H903"/>
    </row>
    <row r="904" spans="8:8" x14ac:dyDescent="0.25">
      <c r="H904"/>
    </row>
    <row r="905" spans="8:8" x14ac:dyDescent="0.25">
      <c r="H905"/>
    </row>
    <row r="906" spans="8:8" x14ac:dyDescent="0.25">
      <c r="H906"/>
    </row>
    <row r="907" spans="8:8" x14ac:dyDescent="0.25">
      <c r="H907"/>
    </row>
    <row r="908" spans="8:8" x14ac:dyDescent="0.25">
      <c r="H908"/>
    </row>
    <row r="909" spans="8:8" x14ac:dyDescent="0.25">
      <c r="H909"/>
    </row>
    <row r="910" spans="8:8" x14ac:dyDescent="0.25">
      <c r="H910"/>
    </row>
    <row r="911" spans="8:8" x14ac:dyDescent="0.25">
      <c r="H911"/>
    </row>
    <row r="912" spans="8:8" x14ac:dyDescent="0.25">
      <c r="H912"/>
    </row>
    <row r="913" spans="8:8" x14ac:dyDescent="0.25">
      <c r="H913"/>
    </row>
    <row r="914" spans="8:8" x14ac:dyDescent="0.25">
      <c r="H914"/>
    </row>
    <row r="915" spans="8:8" x14ac:dyDescent="0.25">
      <c r="H915"/>
    </row>
    <row r="916" spans="8:8" x14ac:dyDescent="0.25">
      <c r="H916"/>
    </row>
    <row r="917" spans="8:8" x14ac:dyDescent="0.25">
      <c r="H917"/>
    </row>
    <row r="918" spans="8:8" x14ac:dyDescent="0.25">
      <c r="H918"/>
    </row>
    <row r="919" spans="8:8" x14ac:dyDescent="0.25">
      <c r="H919"/>
    </row>
    <row r="920" spans="8:8" x14ac:dyDescent="0.25">
      <c r="H920"/>
    </row>
    <row r="921" spans="8:8" x14ac:dyDescent="0.25">
      <c r="H921"/>
    </row>
  </sheetData>
  <sheetProtection sort="0" autoFilter="0" pivotTables="0"/>
  <mergeCells count="1">
    <mergeCell ref="A1:H1"/>
  </mergeCell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634"/>
  <sheetViews>
    <sheetView zoomScale="85" zoomScaleNormal="85" workbookViewId="0">
      <selection activeCell="E26" sqref="E7:E575"/>
      <pivotSelection pane="bottomRight" showHeader="1" dimension="4" activeRow="25" activeCol="4" click="1" r:id="rId1">
        <pivotArea dataOnly="0" labelOnly="1" outline="0" fieldPosition="0">
          <references count="1">
            <reference field="8" count="0"/>
          </references>
        </pivotArea>
      </pivotSelection>
    </sheetView>
  </sheetViews>
  <sheetFormatPr defaultRowHeight="15" x14ac:dyDescent="0.25"/>
  <cols>
    <col min="1" max="1" width="16.7109375" bestFit="1" customWidth="1"/>
    <col min="2" max="2" width="22.42578125" customWidth="1"/>
    <col min="3" max="3" width="46.140625" bestFit="1" customWidth="1"/>
    <col min="4" max="4" width="25.7109375" customWidth="1"/>
    <col min="5" max="5" width="41.5703125" bestFit="1" customWidth="1"/>
    <col min="6" max="6" width="17.7109375" bestFit="1" customWidth="1"/>
    <col min="7" max="7" width="19.28515625" style="12" bestFit="1" customWidth="1"/>
    <col min="8" max="8" width="20.28515625" bestFit="1" customWidth="1"/>
    <col min="9" max="9" width="19.28515625" bestFit="1" customWidth="1"/>
  </cols>
  <sheetData>
    <row r="1" spans="1:8" ht="93.4" customHeight="1" x14ac:dyDescent="0.25">
      <c r="A1" s="199" t="s">
        <v>628</v>
      </c>
      <c r="B1" s="199"/>
      <c r="C1" s="199"/>
      <c r="D1" s="199"/>
      <c r="E1" s="199"/>
      <c r="F1" s="199"/>
      <c r="G1" s="199"/>
      <c r="H1" s="199"/>
    </row>
    <row r="2" spans="1:8" ht="22.5" customHeight="1" x14ac:dyDescent="0.25">
      <c r="A2" s="10" t="s">
        <v>100</v>
      </c>
      <c r="B2" s="1"/>
      <c r="C2" s="1"/>
      <c r="D2" s="1"/>
      <c r="E2" s="1"/>
      <c r="F2" s="1"/>
      <c r="G2" s="1"/>
      <c r="H2" s="1"/>
    </row>
    <row r="3" spans="1:8" x14ac:dyDescent="0.25">
      <c r="A3" s="3" t="s">
        <v>55</v>
      </c>
      <c r="B3" t="s">
        <v>1646</v>
      </c>
    </row>
    <row r="5" spans="1:8" x14ac:dyDescent="0.25">
      <c r="G5"/>
    </row>
    <row r="6" spans="1:8" x14ac:dyDescent="0.25">
      <c r="A6" s="3" t="s">
        <v>80</v>
      </c>
      <c r="B6" s="3" t="s">
        <v>32</v>
      </c>
      <c r="C6" s="3" t="s">
        <v>2</v>
      </c>
      <c r="D6" s="3" t="s">
        <v>4</v>
      </c>
      <c r="E6" s="3" t="s">
        <v>3</v>
      </c>
      <c r="F6" s="3" t="s">
        <v>0</v>
      </c>
      <c r="G6" s="3" t="s">
        <v>1</v>
      </c>
      <c r="H6" t="s">
        <v>33</v>
      </c>
    </row>
    <row r="7" spans="1:8" x14ac:dyDescent="0.25">
      <c r="A7">
        <v>1</v>
      </c>
      <c r="B7" t="s">
        <v>545</v>
      </c>
      <c r="C7" t="s">
        <v>12</v>
      </c>
      <c r="D7" t="s">
        <v>20</v>
      </c>
      <c r="E7" t="s">
        <v>547</v>
      </c>
      <c r="F7" t="s">
        <v>545</v>
      </c>
      <c r="G7" t="s">
        <v>546</v>
      </c>
      <c r="H7" t="s">
        <v>83</v>
      </c>
    </row>
    <row r="8" spans="1:8" x14ac:dyDescent="0.25">
      <c r="B8" t="s">
        <v>548</v>
      </c>
      <c r="C8" t="s">
        <v>12</v>
      </c>
      <c r="D8" t="s">
        <v>20</v>
      </c>
      <c r="E8" t="s">
        <v>547</v>
      </c>
      <c r="F8" t="s">
        <v>548</v>
      </c>
      <c r="G8" t="s">
        <v>549</v>
      </c>
      <c r="H8" t="s">
        <v>83</v>
      </c>
    </row>
    <row r="9" spans="1:8" x14ac:dyDescent="0.25">
      <c r="B9" t="s">
        <v>550</v>
      </c>
      <c r="C9" t="s">
        <v>12</v>
      </c>
      <c r="D9" t="s">
        <v>20</v>
      </c>
      <c r="E9" t="s">
        <v>547</v>
      </c>
      <c r="F9" t="s">
        <v>550</v>
      </c>
      <c r="G9" t="s">
        <v>551</v>
      </c>
      <c r="H9" t="s">
        <v>83</v>
      </c>
    </row>
    <row r="10" spans="1:8" x14ac:dyDescent="0.25">
      <c r="B10" t="s">
        <v>552</v>
      </c>
      <c r="C10" t="s">
        <v>12</v>
      </c>
      <c r="D10" t="s">
        <v>20</v>
      </c>
      <c r="E10" t="s">
        <v>547</v>
      </c>
      <c r="F10" t="s">
        <v>552</v>
      </c>
      <c r="G10" t="s">
        <v>553</v>
      </c>
      <c r="H10" t="s">
        <v>83</v>
      </c>
    </row>
    <row r="11" spans="1:8" x14ac:dyDescent="0.25">
      <c r="B11" t="s">
        <v>558</v>
      </c>
      <c r="C11" t="s">
        <v>12</v>
      </c>
      <c r="D11" t="s">
        <v>20</v>
      </c>
      <c r="E11" t="s">
        <v>547</v>
      </c>
      <c r="F11" t="s">
        <v>558</v>
      </c>
      <c r="G11" t="s">
        <v>559</v>
      </c>
      <c r="H11" t="s">
        <v>83</v>
      </c>
    </row>
    <row r="12" spans="1:8" x14ac:dyDescent="0.25">
      <c r="B12" t="s">
        <v>561</v>
      </c>
      <c r="C12" t="s">
        <v>12</v>
      </c>
      <c r="D12" t="s">
        <v>20</v>
      </c>
      <c r="E12" t="s">
        <v>547</v>
      </c>
      <c r="F12" t="s">
        <v>561</v>
      </c>
      <c r="G12" t="s">
        <v>562</v>
      </c>
      <c r="H12" t="s">
        <v>83</v>
      </c>
    </row>
    <row r="13" spans="1:8" x14ac:dyDescent="0.25">
      <c r="B13" t="s">
        <v>563</v>
      </c>
      <c r="C13" t="s">
        <v>12</v>
      </c>
      <c r="D13" t="s">
        <v>20</v>
      </c>
      <c r="E13" t="s">
        <v>547</v>
      </c>
      <c r="F13" t="s">
        <v>563</v>
      </c>
      <c r="G13" t="s">
        <v>564</v>
      </c>
      <c r="H13" t="s">
        <v>83</v>
      </c>
    </row>
    <row r="14" spans="1:8" x14ac:dyDescent="0.25">
      <c r="C14" t="s">
        <v>287</v>
      </c>
      <c r="D14" t="s">
        <v>20</v>
      </c>
      <c r="E14" t="s">
        <v>567</v>
      </c>
      <c r="F14" t="s">
        <v>565</v>
      </c>
      <c r="G14" t="s">
        <v>566</v>
      </c>
      <c r="H14" t="s">
        <v>83</v>
      </c>
    </row>
    <row r="15" spans="1:8" x14ac:dyDescent="0.25">
      <c r="B15" t="s">
        <v>568</v>
      </c>
      <c r="C15" t="s">
        <v>12</v>
      </c>
      <c r="D15" t="s">
        <v>20</v>
      </c>
      <c r="E15" t="s">
        <v>547</v>
      </c>
      <c r="F15" t="s">
        <v>568</v>
      </c>
      <c r="G15" t="s">
        <v>569</v>
      </c>
      <c r="H15" t="s">
        <v>83</v>
      </c>
    </row>
    <row r="16" spans="1:8" x14ac:dyDescent="0.25">
      <c r="C16" t="s">
        <v>287</v>
      </c>
      <c r="D16" t="s">
        <v>20</v>
      </c>
      <c r="E16" t="s">
        <v>567</v>
      </c>
      <c r="F16" t="s">
        <v>570</v>
      </c>
      <c r="G16" t="s">
        <v>571</v>
      </c>
      <c r="H16" t="s">
        <v>83</v>
      </c>
    </row>
    <row r="17" spans="2:8" x14ac:dyDescent="0.25">
      <c r="B17" t="s">
        <v>572</v>
      </c>
      <c r="C17" t="s">
        <v>12</v>
      </c>
      <c r="D17" t="s">
        <v>20</v>
      </c>
      <c r="E17" t="s">
        <v>547</v>
      </c>
      <c r="F17" t="s">
        <v>572</v>
      </c>
      <c r="G17" t="s">
        <v>573</v>
      </c>
      <c r="H17" t="s">
        <v>83</v>
      </c>
    </row>
    <row r="18" spans="2:8" x14ac:dyDescent="0.25">
      <c r="C18" t="s">
        <v>287</v>
      </c>
      <c r="D18" t="s">
        <v>20</v>
      </c>
      <c r="E18" t="s">
        <v>567</v>
      </c>
      <c r="F18" t="s">
        <v>574</v>
      </c>
      <c r="G18" t="s">
        <v>575</v>
      </c>
      <c r="H18" t="s">
        <v>83</v>
      </c>
    </row>
    <row r="19" spans="2:8" x14ac:dyDescent="0.25">
      <c r="B19" t="s">
        <v>579</v>
      </c>
      <c r="C19" t="s">
        <v>13</v>
      </c>
      <c r="D19" t="s">
        <v>20</v>
      </c>
      <c r="E19" t="s">
        <v>581</v>
      </c>
      <c r="F19" t="s">
        <v>579</v>
      </c>
      <c r="G19" t="s">
        <v>580</v>
      </c>
      <c r="H19" t="s">
        <v>83</v>
      </c>
    </row>
    <row r="20" spans="2:8" x14ac:dyDescent="0.25">
      <c r="C20" t="s">
        <v>287</v>
      </c>
      <c r="D20" t="s">
        <v>20</v>
      </c>
      <c r="E20" t="s">
        <v>588</v>
      </c>
      <c r="F20" t="s">
        <v>586</v>
      </c>
      <c r="G20" t="s">
        <v>587</v>
      </c>
      <c r="H20" t="s">
        <v>83</v>
      </c>
    </row>
    <row r="21" spans="2:8" x14ac:dyDescent="0.25">
      <c r="C21" t="s">
        <v>584</v>
      </c>
      <c r="D21" t="s">
        <v>20</v>
      </c>
      <c r="E21" t="s">
        <v>585</v>
      </c>
      <c r="F21" t="s">
        <v>582</v>
      </c>
      <c r="G21" t="s">
        <v>583</v>
      </c>
      <c r="H21" t="s">
        <v>83</v>
      </c>
    </row>
    <row r="22" spans="2:8" x14ac:dyDescent="0.25">
      <c r="B22" t="s">
        <v>108</v>
      </c>
      <c r="C22" t="s">
        <v>23</v>
      </c>
      <c r="D22" t="s">
        <v>20</v>
      </c>
      <c r="E22" t="s">
        <v>113</v>
      </c>
      <c r="F22" t="s">
        <v>112</v>
      </c>
      <c r="G22" t="s">
        <v>52</v>
      </c>
      <c r="H22" t="s">
        <v>83</v>
      </c>
    </row>
    <row r="23" spans="2:8" x14ac:dyDescent="0.25">
      <c r="E23" t="s">
        <v>119</v>
      </c>
      <c r="F23" t="s">
        <v>117</v>
      </c>
      <c r="G23" t="s">
        <v>118</v>
      </c>
      <c r="H23" t="s">
        <v>83</v>
      </c>
    </row>
    <row r="24" spans="2:8" x14ac:dyDescent="0.25">
      <c r="C24" t="s">
        <v>24</v>
      </c>
      <c r="D24" t="s">
        <v>20</v>
      </c>
      <c r="E24" t="s">
        <v>25</v>
      </c>
      <c r="F24" t="s">
        <v>108</v>
      </c>
      <c r="G24" t="s">
        <v>109</v>
      </c>
      <c r="H24" t="s">
        <v>83</v>
      </c>
    </row>
    <row r="25" spans="2:8" x14ac:dyDescent="0.25">
      <c r="C25" t="s">
        <v>30</v>
      </c>
      <c r="D25" t="s">
        <v>20</v>
      </c>
      <c r="E25" t="s">
        <v>122</v>
      </c>
      <c r="F25" t="s">
        <v>120</v>
      </c>
      <c r="G25" t="s">
        <v>121</v>
      </c>
      <c r="H25" t="s">
        <v>83</v>
      </c>
    </row>
    <row r="26" spans="2:8" x14ac:dyDescent="0.25">
      <c r="C26" t="s">
        <v>14</v>
      </c>
      <c r="D26" t="s">
        <v>20</v>
      </c>
      <c r="E26" t="s">
        <v>129</v>
      </c>
      <c r="F26" t="s">
        <v>127</v>
      </c>
      <c r="G26" t="s">
        <v>128</v>
      </c>
      <c r="H26" t="s">
        <v>83</v>
      </c>
    </row>
    <row r="27" spans="2:8" x14ac:dyDescent="0.25">
      <c r="C27" t="s">
        <v>115</v>
      </c>
      <c r="D27" t="s">
        <v>20</v>
      </c>
      <c r="E27" t="s">
        <v>116</v>
      </c>
      <c r="F27" t="s">
        <v>114</v>
      </c>
      <c r="G27" t="s">
        <v>52</v>
      </c>
      <c r="H27" t="s">
        <v>83</v>
      </c>
    </row>
    <row r="28" spans="2:8" x14ac:dyDescent="0.25">
      <c r="C28" t="s">
        <v>125</v>
      </c>
      <c r="D28" t="s">
        <v>20</v>
      </c>
      <c r="E28" t="s">
        <v>126</v>
      </c>
      <c r="F28" t="s">
        <v>123</v>
      </c>
      <c r="G28" t="s">
        <v>124</v>
      </c>
      <c r="H28" t="s">
        <v>83</v>
      </c>
    </row>
    <row r="29" spans="2:8" x14ac:dyDescent="0.25">
      <c r="C29" t="s">
        <v>131</v>
      </c>
      <c r="D29" t="s">
        <v>20</v>
      </c>
      <c r="E29" t="s">
        <v>132</v>
      </c>
      <c r="F29" t="s">
        <v>130</v>
      </c>
      <c r="G29" t="s">
        <v>52</v>
      </c>
      <c r="H29" t="s">
        <v>83</v>
      </c>
    </row>
    <row r="30" spans="2:8" x14ac:dyDescent="0.25">
      <c r="B30" t="s">
        <v>178</v>
      </c>
      <c r="C30" t="s">
        <v>21</v>
      </c>
      <c r="D30" t="s">
        <v>20</v>
      </c>
      <c r="E30" t="s">
        <v>22</v>
      </c>
      <c r="F30" t="s">
        <v>178</v>
      </c>
      <c r="G30" t="s">
        <v>179</v>
      </c>
      <c r="H30" t="s">
        <v>83</v>
      </c>
    </row>
    <row r="31" spans="2:8" x14ac:dyDescent="0.25">
      <c r="C31" t="s">
        <v>125</v>
      </c>
      <c r="D31" t="s">
        <v>20</v>
      </c>
      <c r="E31" t="s">
        <v>126</v>
      </c>
      <c r="F31" t="s">
        <v>192</v>
      </c>
      <c r="G31" t="s">
        <v>193</v>
      </c>
      <c r="H31" t="s">
        <v>83</v>
      </c>
    </row>
    <row r="32" spans="2:8" x14ac:dyDescent="0.25">
      <c r="F32" t="s">
        <v>204</v>
      </c>
      <c r="G32" t="s">
        <v>205</v>
      </c>
      <c r="H32" t="s">
        <v>83</v>
      </c>
    </row>
    <row r="33" spans="2:8" x14ac:dyDescent="0.25">
      <c r="E33" t="s">
        <v>183</v>
      </c>
      <c r="F33" t="s">
        <v>181</v>
      </c>
      <c r="G33" t="s">
        <v>182</v>
      </c>
      <c r="H33" t="s">
        <v>83</v>
      </c>
    </row>
    <row r="34" spans="2:8" x14ac:dyDescent="0.25">
      <c r="F34" t="s">
        <v>185</v>
      </c>
      <c r="G34" t="s">
        <v>186</v>
      </c>
      <c r="H34" t="s">
        <v>83</v>
      </c>
    </row>
    <row r="35" spans="2:8" x14ac:dyDescent="0.25">
      <c r="E35" t="s">
        <v>189</v>
      </c>
      <c r="F35" t="s">
        <v>187</v>
      </c>
      <c r="G35" t="s">
        <v>188</v>
      </c>
      <c r="H35" t="s">
        <v>83</v>
      </c>
    </row>
    <row r="36" spans="2:8" x14ac:dyDescent="0.25">
      <c r="F36" t="s">
        <v>190</v>
      </c>
      <c r="G36" t="s">
        <v>191</v>
      </c>
      <c r="H36" t="s">
        <v>83</v>
      </c>
    </row>
    <row r="37" spans="2:8" x14ac:dyDescent="0.25">
      <c r="E37" t="s">
        <v>196</v>
      </c>
      <c r="F37" t="s">
        <v>194</v>
      </c>
      <c r="G37" t="s">
        <v>195</v>
      </c>
      <c r="H37" t="s">
        <v>83</v>
      </c>
    </row>
    <row r="38" spans="2:8" x14ac:dyDescent="0.25">
      <c r="F38" t="s">
        <v>197</v>
      </c>
      <c r="G38" t="s">
        <v>198</v>
      </c>
      <c r="H38" t="s">
        <v>83</v>
      </c>
    </row>
    <row r="39" spans="2:8" x14ac:dyDescent="0.25">
      <c r="E39" t="s">
        <v>201</v>
      </c>
      <c r="F39" t="s">
        <v>199</v>
      </c>
      <c r="G39" t="s">
        <v>200</v>
      </c>
      <c r="H39" t="s">
        <v>83</v>
      </c>
    </row>
    <row r="40" spans="2:8" x14ac:dyDescent="0.25">
      <c r="F40" t="s">
        <v>202</v>
      </c>
      <c r="G40" t="s">
        <v>203</v>
      </c>
      <c r="H40" t="s">
        <v>83</v>
      </c>
    </row>
    <row r="41" spans="2:8" x14ac:dyDescent="0.25">
      <c r="C41" t="s">
        <v>208</v>
      </c>
      <c r="D41" t="s">
        <v>20</v>
      </c>
      <c r="E41" t="s">
        <v>209</v>
      </c>
      <c r="F41" t="s">
        <v>206</v>
      </c>
      <c r="G41" t="s">
        <v>207</v>
      </c>
      <c r="H41" t="s">
        <v>83</v>
      </c>
    </row>
    <row r="42" spans="2:8" x14ac:dyDescent="0.25">
      <c r="B42" t="s">
        <v>223</v>
      </c>
      <c r="C42" t="s">
        <v>23</v>
      </c>
      <c r="D42" t="s">
        <v>20</v>
      </c>
      <c r="E42" t="s">
        <v>155</v>
      </c>
      <c r="F42" t="s">
        <v>229</v>
      </c>
      <c r="G42" t="s">
        <v>230</v>
      </c>
      <c r="H42" t="s">
        <v>83</v>
      </c>
    </row>
    <row r="43" spans="2:8" x14ac:dyDescent="0.25">
      <c r="C43" t="s">
        <v>30</v>
      </c>
      <c r="D43" t="s">
        <v>20</v>
      </c>
      <c r="E43" t="s">
        <v>145</v>
      </c>
      <c r="F43" t="s">
        <v>227</v>
      </c>
      <c r="G43" t="s">
        <v>228</v>
      </c>
      <c r="H43" t="s">
        <v>83</v>
      </c>
    </row>
    <row r="44" spans="2:8" x14ac:dyDescent="0.25">
      <c r="C44" t="s">
        <v>15</v>
      </c>
      <c r="D44" t="s">
        <v>20</v>
      </c>
      <c r="E44" t="s">
        <v>136</v>
      </c>
      <c r="F44" t="s">
        <v>223</v>
      </c>
      <c r="G44" t="s">
        <v>224</v>
      </c>
      <c r="H44" t="s">
        <v>83</v>
      </c>
    </row>
    <row r="45" spans="2:8" x14ac:dyDescent="0.25">
      <c r="C45" t="s">
        <v>14</v>
      </c>
      <c r="D45" t="s">
        <v>20</v>
      </c>
      <c r="E45" t="s">
        <v>129</v>
      </c>
      <c r="F45" t="s">
        <v>243</v>
      </c>
      <c r="G45" t="s">
        <v>244</v>
      </c>
      <c r="H45" t="s">
        <v>83</v>
      </c>
    </row>
    <row r="46" spans="2:8" x14ac:dyDescent="0.25">
      <c r="E46" t="s">
        <v>233</v>
      </c>
      <c r="F46" t="s">
        <v>231</v>
      </c>
      <c r="G46" t="s">
        <v>232</v>
      </c>
      <c r="H46" t="s">
        <v>83</v>
      </c>
    </row>
    <row r="47" spans="2:8" x14ac:dyDescent="0.25">
      <c r="C47" t="s">
        <v>131</v>
      </c>
      <c r="D47" t="s">
        <v>20</v>
      </c>
      <c r="E47" t="s">
        <v>165</v>
      </c>
      <c r="F47" t="s">
        <v>237</v>
      </c>
      <c r="G47" t="s">
        <v>238</v>
      </c>
      <c r="H47" t="s">
        <v>83</v>
      </c>
    </row>
    <row r="48" spans="2:8" x14ac:dyDescent="0.25">
      <c r="E48" t="s">
        <v>168</v>
      </c>
      <c r="F48" t="s">
        <v>241</v>
      </c>
      <c r="G48" t="s">
        <v>242</v>
      </c>
      <c r="H48" t="s">
        <v>83</v>
      </c>
    </row>
    <row r="49" spans="2:8" x14ac:dyDescent="0.25">
      <c r="E49" t="s">
        <v>175</v>
      </c>
      <c r="F49" t="s">
        <v>239</v>
      </c>
      <c r="G49" t="s">
        <v>240</v>
      </c>
      <c r="H49" t="s">
        <v>83</v>
      </c>
    </row>
    <row r="50" spans="2:8" x14ac:dyDescent="0.25">
      <c r="C50" t="s">
        <v>235</v>
      </c>
      <c r="D50" t="s">
        <v>20</v>
      </c>
      <c r="E50" t="s">
        <v>236</v>
      </c>
      <c r="F50" t="s">
        <v>234</v>
      </c>
      <c r="G50" t="s">
        <v>52</v>
      </c>
      <c r="H50" t="s">
        <v>83</v>
      </c>
    </row>
    <row r="51" spans="2:8" x14ac:dyDescent="0.25">
      <c r="B51" t="s">
        <v>263</v>
      </c>
      <c r="C51" t="s">
        <v>12</v>
      </c>
      <c r="D51" t="s">
        <v>20</v>
      </c>
      <c r="E51" t="s">
        <v>265</v>
      </c>
      <c r="F51" t="s">
        <v>263</v>
      </c>
      <c r="G51" t="s">
        <v>264</v>
      </c>
      <c r="H51" t="s">
        <v>84</v>
      </c>
    </row>
    <row r="52" spans="2:8" x14ac:dyDescent="0.25">
      <c r="B52" t="s">
        <v>268</v>
      </c>
      <c r="C52" t="s">
        <v>12</v>
      </c>
      <c r="D52" t="s">
        <v>20</v>
      </c>
      <c r="E52" t="s">
        <v>265</v>
      </c>
      <c r="F52" t="s">
        <v>268</v>
      </c>
      <c r="G52" t="s">
        <v>269</v>
      </c>
      <c r="H52" t="s">
        <v>84</v>
      </c>
    </row>
    <row r="53" spans="2:8" x14ac:dyDescent="0.25">
      <c r="B53" t="s">
        <v>270</v>
      </c>
      <c r="C53" t="s">
        <v>29</v>
      </c>
      <c r="D53" t="s">
        <v>20</v>
      </c>
      <c r="E53" t="s">
        <v>277</v>
      </c>
      <c r="F53" t="s">
        <v>275</v>
      </c>
      <c r="G53" t="s">
        <v>276</v>
      </c>
      <c r="H53" t="s">
        <v>631</v>
      </c>
    </row>
    <row r="54" spans="2:8" x14ac:dyDescent="0.25">
      <c r="C54" t="s">
        <v>27</v>
      </c>
      <c r="D54" t="s">
        <v>20</v>
      </c>
      <c r="E54" t="s">
        <v>284</v>
      </c>
      <c r="F54" t="s">
        <v>282</v>
      </c>
      <c r="G54" t="s">
        <v>283</v>
      </c>
      <c r="H54" t="s">
        <v>631</v>
      </c>
    </row>
    <row r="55" spans="2:8" x14ac:dyDescent="0.25">
      <c r="C55" t="s">
        <v>28</v>
      </c>
      <c r="D55" t="s">
        <v>20</v>
      </c>
      <c r="E55" t="s">
        <v>291</v>
      </c>
      <c r="F55" t="s">
        <v>289</v>
      </c>
      <c r="G55" t="s">
        <v>290</v>
      </c>
      <c r="H55" t="s">
        <v>631</v>
      </c>
    </row>
    <row r="56" spans="2:8" x14ac:dyDescent="0.25">
      <c r="C56" t="s">
        <v>287</v>
      </c>
      <c r="D56" t="s">
        <v>20</v>
      </c>
      <c r="E56" t="s">
        <v>288</v>
      </c>
      <c r="F56" t="s">
        <v>285</v>
      </c>
      <c r="G56" t="s">
        <v>286</v>
      </c>
      <c r="H56" t="s">
        <v>631</v>
      </c>
    </row>
    <row r="57" spans="2:8" x14ac:dyDescent="0.25">
      <c r="C57" t="s">
        <v>272</v>
      </c>
      <c r="D57" t="s">
        <v>20</v>
      </c>
      <c r="E57" t="s">
        <v>273</v>
      </c>
      <c r="F57" t="s">
        <v>270</v>
      </c>
      <c r="G57" t="s">
        <v>271</v>
      </c>
      <c r="H57" t="s">
        <v>631</v>
      </c>
    </row>
    <row r="58" spans="2:8" x14ac:dyDescent="0.25">
      <c r="C58" t="s">
        <v>280</v>
      </c>
      <c r="D58" t="s">
        <v>20</v>
      </c>
      <c r="E58" t="s">
        <v>281</v>
      </c>
      <c r="F58" t="s">
        <v>278</v>
      </c>
      <c r="G58" t="s">
        <v>279</v>
      </c>
      <c r="H58" t="s">
        <v>631</v>
      </c>
    </row>
    <row r="59" spans="2:8" x14ac:dyDescent="0.25">
      <c r="B59" t="s">
        <v>305</v>
      </c>
      <c r="C59" t="s">
        <v>29</v>
      </c>
      <c r="D59" t="s">
        <v>20</v>
      </c>
      <c r="E59" t="s">
        <v>277</v>
      </c>
      <c r="F59" t="s">
        <v>308</v>
      </c>
      <c r="G59" t="s">
        <v>309</v>
      </c>
      <c r="H59" t="s">
        <v>631</v>
      </c>
    </row>
    <row r="60" spans="2:8" x14ac:dyDescent="0.25">
      <c r="C60" t="s">
        <v>27</v>
      </c>
      <c r="D60" t="s">
        <v>20</v>
      </c>
      <c r="E60" t="s">
        <v>284</v>
      </c>
      <c r="F60" t="s">
        <v>314</v>
      </c>
      <c r="G60" t="s">
        <v>315</v>
      </c>
      <c r="H60" t="s">
        <v>631</v>
      </c>
    </row>
    <row r="61" spans="2:8" x14ac:dyDescent="0.25">
      <c r="C61" t="s">
        <v>28</v>
      </c>
      <c r="D61" t="s">
        <v>20</v>
      </c>
      <c r="E61" t="s">
        <v>291</v>
      </c>
      <c r="F61" t="s">
        <v>312</v>
      </c>
      <c r="G61" t="s">
        <v>313</v>
      </c>
      <c r="H61" t="s">
        <v>631</v>
      </c>
    </row>
    <row r="62" spans="2:8" x14ac:dyDescent="0.25">
      <c r="C62" t="s">
        <v>287</v>
      </c>
      <c r="D62" t="s">
        <v>20</v>
      </c>
      <c r="E62" t="s">
        <v>288</v>
      </c>
      <c r="F62" t="s">
        <v>316</v>
      </c>
      <c r="G62" t="s">
        <v>317</v>
      </c>
      <c r="H62" t="s">
        <v>631</v>
      </c>
    </row>
    <row r="63" spans="2:8" x14ac:dyDescent="0.25">
      <c r="C63" t="s">
        <v>272</v>
      </c>
      <c r="D63" t="s">
        <v>20</v>
      </c>
      <c r="E63" t="s">
        <v>273</v>
      </c>
      <c r="F63" t="s">
        <v>305</v>
      </c>
      <c r="G63" t="s">
        <v>306</v>
      </c>
      <c r="H63" t="s">
        <v>631</v>
      </c>
    </row>
    <row r="64" spans="2:8" x14ac:dyDescent="0.25">
      <c r="C64" t="s">
        <v>280</v>
      </c>
      <c r="D64" t="s">
        <v>20</v>
      </c>
      <c r="E64" t="s">
        <v>281</v>
      </c>
      <c r="F64" t="s">
        <v>310</v>
      </c>
      <c r="G64" t="s">
        <v>311</v>
      </c>
      <c r="H64" t="s">
        <v>631</v>
      </c>
    </row>
    <row r="65" spans="2:8" x14ac:dyDescent="0.25">
      <c r="B65" t="s">
        <v>318</v>
      </c>
      <c r="C65" t="s">
        <v>13</v>
      </c>
      <c r="D65" t="s">
        <v>20</v>
      </c>
      <c r="E65" t="s">
        <v>320</v>
      </c>
      <c r="F65" t="s">
        <v>318</v>
      </c>
      <c r="G65" t="s">
        <v>319</v>
      </c>
      <c r="H65" t="s">
        <v>83</v>
      </c>
    </row>
    <row r="66" spans="2:8" x14ac:dyDescent="0.25">
      <c r="B66" t="s">
        <v>322</v>
      </c>
      <c r="C66" t="s">
        <v>29</v>
      </c>
      <c r="D66" t="s">
        <v>20</v>
      </c>
      <c r="E66" t="s">
        <v>329</v>
      </c>
      <c r="F66" t="s">
        <v>327</v>
      </c>
      <c r="G66" t="s">
        <v>328</v>
      </c>
      <c r="H66" t="s">
        <v>83</v>
      </c>
    </row>
    <row r="67" spans="2:8" x14ac:dyDescent="0.25">
      <c r="C67" t="s">
        <v>14</v>
      </c>
      <c r="D67" t="s">
        <v>20</v>
      </c>
      <c r="E67" t="s">
        <v>113</v>
      </c>
      <c r="F67" t="s">
        <v>332</v>
      </c>
      <c r="G67" t="s">
        <v>333</v>
      </c>
      <c r="H67" t="s">
        <v>83</v>
      </c>
    </row>
    <row r="68" spans="2:8" x14ac:dyDescent="0.25">
      <c r="C68" t="s">
        <v>287</v>
      </c>
      <c r="D68" t="s">
        <v>20</v>
      </c>
      <c r="E68" t="s">
        <v>288</v>
      </c>
      <c r="F68" t="s">
        <v>330</v>
      </c>
      <c r="G68" t="s">
        <v>331</v>
      </c>
      <c r="H68" t="s">
        <v>83</v>
      </c>
    </row>
    <row r="69" spans="2:8" x14ac:dyDescent="0.25">
      <c r="C69" t="s">
        <v>272</v>
      </c>
      <c r="D69" t="s">
        <v>20</v>
      </c>
      <c r="E69" t="s">
        <v>324</v>
      </c>
      <c r="F69" t="s">
        <v>322</v>
      </c>
      <c r="G69" t="s">
        <v>323</v>
      </c>
      <c r="H69" t="s">
        <v>83</v>
      </c>
    </row>
    <row r="70" spans="2:8" x14ac:dyDescent="0.25">
      <c r="B70" t="s">
        <v>334</v>
      </c>
      <c r="C70" t="s">
        <v>247</v>
      </c>
      <c r="D70" t="s">
        <v>20</v>
      </c>
      <c r="E70" t="s">
        <v>336</v>
      </c>
      <c r="F70" t="s">
        <v>334</v>
      </c>
      <c r="G70" t="s">
        <v>335</v>
      </c>
      <c r="H70" t="s">
        <v>83</v>
      </c>
    </row>
    <row r="71" spans="2:8" x14ac:dyDescent="0.25">
      <c r="C71" t="s">
        <v>292</v>
      </c>
      <c r="D71" t="s">
        <v>20</v>
      </c>
      <c r="E71" t="s">
        <v>339</v>
      </c>
      <c r="F71" t="s">
        <v>337</v>
      </c>
      <c r="G71" t="s">
        <v>338</v>
      </c>
      <c r="H71" t="s">
        <v>83</v>
      </c>
    </row>
    <row r="72" spans="2:8" x14ac:dyDescent="0.25">
      <c r="E72" t="s">
        <v>342</v>
      </c>
      <c r="F72" t="s">
        <v>340</v>
      </c>
      <c r="G72" t="s">
        <v>341</v>
      </c>
      <c r="H72" t="s">
        <v>83</v>
      </c>
    </row>
    <row r="73" spans="2:8" x14ac:dyDescent="0.25">
      <c r="E73" t="s">
        <v>345</v>
      </c>
      <c r="F73" t="s">
        <v>343</v>
      </c>
      <c r="G73" t="s">
        <v>344</v>
      </c>
      <c r="H73" t="s">
        <v>83</v>
      </c>
    </row>
    <row r="74" spans="2:8" x14ac:dyDescent="0.25">
      <c r="E74" t="s">
        <v>348</v>
      </c>
      <c r="F74" t="s">
        <v>346</v>
      </c>
      <c r="G74" t="s">
        <v>347</v>
      </c>
      <c r="H74" t="s">
        <v>83</v>
      </c>
    </row>
    <row r="75" spans="2:8" x14ac:dyDescent="0.25">
      <c r="B75" t="s">
        <v>349</v>
      </c>
      <c r="C75" t="s">
        <v>16</v>
      </c>
      <c r="D75" t="s">
        <v>20</v>
      </c>
      <c r="E75" t="s">
        <v>351</v>
      </c>
      <c r="F75" t="s">
        <v>349</v>
      </c>
      <c r="G75" t="s">
        <v>350</v>
      </c>
      <c r="H75" t="s">
        <v>83</v>
      </c>
    </row>
    <row r="76" spans="2:8" x14ac:dyDescent="0.25">
      <c r="C76" t="s">
        <v>29</v>
      </c>
      <c r="D76" t="s">
        <v>20</v>
      </c>
      <c r="E76" t="s">
        <v>113</v>
      </c>
      <c r="F76" t="s">
        <v>364</v>
      </c>
      <c r="G76" t="s">
        <v>365</v>
      </c>
      <c r="H76" t="s">
        <v>83</v>
      </c>
    </row>
    <row r="77" spans="2:8" x14ac:dyDescent="0.25">
      <c r="C77" t="s">
        <v>17</v>
      </c>
      <c r="D77" t="s">
        <v>20</v>
      </c>
      <c r="E77" t="s">
        <v>359</v>
      </c>
      <c r="F77" t="s">
        <v>357</v>
      </c>
      <c r="G77" t="s">
        <v>358</v>
      </c>
      <c r="H77" t="s">
        <v>83</v>
      </c>
    </row>
    <row r="78" spans="2:8" x14ac:dyDescent="0.25">
      <c r="C78" t="s">
        <v>14</v>
      </c>
      <c r="D78" t="s">
        <v>20</v>
      </c>
      <c r="E78" t="s">
        <v>129</v>
      </c>
      <c r="F78" t="s">
        <v>362</v>
      </c>
      <c r="G78" t="s">
        <v>363</v>
      </c>
      <c r="H78" t="s">
        <v>83</v>
      </c>
    </row>
    <row r="79" spans="2:8" x14ac:dyDescent="0.25">
      <c r="C79" t="s">
        <v>287</v>
      </c>
      <c r="D79" t="s">
        <v>20</v>
      </c>
      <c r="E79" t="s">
        <v>356</v>
      </c>
      <c r="F79" t="s">
        <v>354</v>
      </c>
      <c r="G79" t="s">
        <v>355</v>
      </c>
      <c r="H79" t="s">
        <v>83</v>
      </c>
    </row>
    <row r="80" spans="2:8" x14ac:dyDescent="0.25">
      <c r="C80" t="s">
        <v>280</v>
      </c>
      <c r="D80" t="s">
        <v>20</v>
      </c>
      <c r="E80" t="s">
        <v>113</v>
      </c>
      <c r="F80" t="s">
        <v>360</v>
      </c>
      <c r="G80" t="s">
        <v>361</v>
      </c>
      <c r="H80" t="s">
        <v>83</v>
      </c>
    </row>
    <row r="81" spans="2:8" x14ac:dyDescent="0.25">
      <c r="B81" t="s">
        <v>367</v>
      </c>
      <c r="C81" t="s">
        <v>21</v>
      </c>
      <c r="D81" t="s">
        <v>20</v>
      </c>
      <c r="E81" t="s">
        <v>22</v>
      </c>
      <c r="F81" t="s">
        <v>367</v>
      </c>
      <c r="G81" t="s">
        <v>368</v>
      </c>
      <c r="H81" t="s">
        <v>83</v>
      </c>
    </row>
    <row r="82" spans="2:8" x14ac:dyDescent="0.25">
      <c r="C82" t="s">
        <v>125</v>
      </c>
      <c r="D82" t="s">
        <v>20</v>
      </c>
      <c r="E82" t="s">
        <v>126</v>
      </c>
      <c r="F82" t="s">
        <v>375</v>
      </c>
      <c r="G82" t="s">
        <v>376</v>
      </c>
      <c r="H82" t="s">
        <v>83</v>
      </c>
    </row>
    <row r="83" spans="2:8" x14ac:dyDescent="0.25">
      <c r="E83" t="s">
        <v>189</v>
      </c>
      <c r="F83" t="s">
        <v>390</v>
      </c>
      <c r="G83" t="s">
        <v>391</v>
      </c>
      <c r="H83" t="s">
        <v>83</v>
      </c>
    </row>
    <row r="84" spans="2:8" x14ac:dyDescent="0.25">
      <c r="F84" t="s">
        <v>392</v>
      </c>
      <c r="G84" t="s">
        <v>393</v>
      </c>
      <c r="H84" t="s">
        <v>83</v>
      </c>
    </row>
    <row r="85" spans="2:8" x14ac:dyDescent="0.25">
      <c r="E85" t="s">
        <v>196</v>
      </c>
      <c r="F85" t="s">
        <v>377</v>
      </c>
      <c r="G85" t="s">
        <v>378</v>
      </c>
      <c r="H85" t="s">
        <v>83</v>
      </c>
    </row>
    <row r="86" spans="2:8" x14ac:dyDescent="0.25">
      <c r="F86" t="s">
        <v>379</v>
      </c>
      <c r="G86" t="s">
        <v>380</v>
      </c>
      <c r="H86" t="s">
        <v>83</v>
      </c>
    </row>
    <row r="87" spans="2:8" x14ac:dyDescent="0.25">
      <c r="E87" t="s">
        <v>382</v>
      </c>
      <c r="F87" t="s">
        <v>381</v>
      </c>
      <c r="G87" t="s">
        <v>52</v>
      </c>
      <c r="H87" t="s">
        <v>83</v>
      </c>
    </row>
    <row r="88" spans="2:8" x14ac:dyDescent="0.25">
      <c r="F88" t="s">
        <v>386</v>
      </c>
      <c r="G88" t="s">
        <v>52</v>
      </c>
      <c r="H88" t="s">
        <v>83</v>
      </c>
    </row>
    <row r="89" spans="2:8" x14ac:dyDescent="0.25">
      <c r="C89" t="s">
        <v>208</v>
      </c>
      <c r="D89" t="s">
        <v>20</v>
      </c>
      <c r="E89" t="s">
        <v>209</v>
      </c>
      <c r="F89" t="s">
        <v>373</v>
      </c>
      <c r="G89" t="s">
        <v>374</v>
      </c>
      <c r="H89" t="s">
        <v>83</v>
      </c>
    </row>
    <row r="90" spans="2:8" x14ac:dyDescent="0.25">
      <c r="B90" t="s">
        <v>396</v>
      </c>
      <c r="C90" t="s">
        <v>398</v>
      </c>
      <c r="D90" t="s">
        <v>20</v>
      </c>
      <c r="E90" t="s">
        <v>399</v>
      </c>
      <c r="F90" t="s">
        <v>395</v>
      </c>
      <c r="G90" t="s">
        <v>397</v>
      </c>
      <c r="H90" t="s">
        <v>83</v>
      </c>
    </row>
    <row r="91" spans="2:8" x14ac:dyDescent="0.25">
      <c r="B91" t="s">
        <v>403</v>
      </c>
      <c r="C91" t="s">
        <v>29</v>
      </c>
      <c r="D91" t="s">
        <v>20</v>
      </c>
      <c r="E91" t="s">
        <v>414</v>
      </c>
      <c r="F91" t="s">
        <v>412</v>
      </c>
      <c r="G91" t="s">
        <v>413</v>
      </c>
      <c r="H91" t="s">
        <v>84</v>
      </c>
    </row>
    <row r="92" spans="2:8" x14ac:dyDescent="0.25">
      <c r="C92" t="s">
        <v>28</v>
      </c>
      <c r="D92" t="s">
        <v>20</v>
      </c>
      <c r="E92" t="s">
        <v>417</v>
      </c>
      <c r="F92" t="s">
        <v>415</v>
      </c>
      <c r="G92" t="s">
        <v>416</v>
      </c>
      <c r="H92" t="s">
        <v>84</v>
      </c>
    </row>
    <row r="93" spans="2:8" x14ac:dyDescent="0.25">
      <c r="C93" t="s">
        <v>14</v>
      </c>
      <c r="D93" t="s">
        <v>20</v>
      </c>
      <c r="E93" t="s">
        <v>435</v>
      </c>
      <c r="F93" t="s">
        <v>433</v>
      </c>
      <c r="G93" t="s">
        <v>434</v>
      </c>
      <c r="H93" t="s">
        <v>84</v>
      </c>
    </row>
    <row r="94" spans="2:8" x14ac:dyDescent="0.25">
      <c r="C94" t="s">
        <v>287</v>
      </c>
      <c r="D94" t="s">
        <v>20</v>
      </c>
      <c r="E94" t="s">
        <v>288</v>
      </c>
      <c r="F94" t="s">
        <v>422</v>
      </c>
      <c r="G94" t="s">
        <v>423</v>
      </c>
      <c r="H94" t="s">
        <v>84</v>
      </c>
    </row>
    <row r="95" spans="2:8" x14ac:dyDescent="0.25">
      <c r="C95" t="s">
        <v>161</v>
      </c>
      <c r="D95" t="s">
        <v>20</v>
      </c>
      <c r="E95" t="s">
        <v>301</v>
      </c>
      <c r="F95" t="s">
        <v>424</v>
      </c>
      <c r="G95" t="s">
        <v>425</v>
      </c>
      <c r="H95" t="s">
        <v>84</v>
      </c>
    </row>
    <row r="96" spans="2:8" x14ac:dyDescent="0.25">
      <c r="C96" t="s">
        <v>261</v>
      </c>
      <c r="D96" t="s">
        <v>20</v>
      </c>
      <c r="E96" t="s">
        <v>432</v>
      </c>
      <c r="F96" t="s">
        <v>430</v>
      </c>
      <c r="G96" t="s">
        <v>431</v>
      </c>
      <c r="H96" t="s">
        <v>84</v>
      </c>
    </row>
    <row r="97" spans="2:8" x14ac:dyDescent="0.25">
      <c r="C97" t="s">
        <v>405</v>
      </c>
      <c r="D97" t="s">
        <v>20</v>
      </c>
      <c r="E97" t="s">
        <v>406</v>
      </c>
      <c r="F97" t="s">
        <v>403</v>
      </c>
      <c r="G97" t="s">
        <v>404</v>
      </c>
      <c r="H97" t="s">
        <v>84</v>
      </c>
    </row>
    <row r="98" spans="2:8" x14ac:dyDescent="0.25">
      <c r="C98" t="s">
        <v>411</v>
      </c>
      <c r="D98" t="s">
        <v>20</v>
      </c>
      <c r="E98" t="s">
        <v>406</v>
      </c>
      <c r="F98" t="s">
        <v>409</v>
      </c>
      <c r="G98" t="s">
        <v>410</v>
      </c>
      <c r="H98" t="s">
        <v>84</v>
      </c>
    </row>
    <row r="99" spans="2:8" x14ac:dyDescent="0.25">
      <c r="C99" t="s">
        <v>420</v>
      </c>
      <c r="D99" t="s">
        <v>20</v>
      </c>
      <c r="E99" t="s">
        <v>421</v>
      </c>
      <c r="F99" t="s">
        <v>418</v>
      </c>
      <c r="G99" t="s">
        <v>419</v>
      </c>
      <c r="H99" t="s">
        <v>84</v>
      </c>
    </row>
    <row r="100" spans="2:8" x14ac:dyDescent="0.25">
      <c r="C100" t="s">
        <v>428</v>
      </c>
      <c r="D100" t="s">
        <v>20</v>
      </c>
      <c r="E100" t="s">
        <v>429</v>
      </c>
      <c r="F100" t="s">
        <v>426</v>
      </c>
      <c r="G100" t="s">
        <v>427</v>
      </c>
      <c r="H100" t="s">
        <v>84</v>
      </c>
    </row>
    <row r="101" spans="2:8" x14ac:dyDescent="0.25">
      <c r="C101" t="s">
        <v>437</v>
      </c>
      <c r="D101" t="s">
        <v>20</v>
      </c>
      <c r="E101" t="s">
        <v>438</v>
      </c>
      <c r="F101" t="s">
        <v>436</v>
      </c>
      <c r="G101" t="s">
        <v>52</v>
      </c>
      <c r="H101" t="s">
        <v>84</v>
      </c>
    </row>
    <row r="102" spans="2:8" x14ac:dyDescent="0.25">
      <c r="B102" t="s">
        <v>439</v>
      </c>
      <c r="C102" t="s">
        <v>12</v>
      </c>
      <c r="D102" t="s">
        <v>20</v>
      </c>
      <c r="E102" t="s">
        <v>265</v>
      </c>
      <c r="F102" t="s">
        <v>439</v>
      </c>
      <c r="G102">
        <v>4060</v>
      </c>
      <c r="H102" t="s">
        <v>83</v>
      </c>
    </row>
    <row r="103" spans="2:8" x14ac:dyDescent="0.25">
      <c r="B103" t="s">
        <v>441</v>
      </c>
      <c r="C103" t="s">
        <v>12</v>
      </c>
      <c r="D103" t="s">
        <v>20</v>
      </c>
      <c r="E103" t="s">
        <v>265</v>
      </c>
      <c r="F103" t="s">
        <v>441</v>
      </c>
      <c r="G103" t="s">
        <v>442</v>
      </c>
      <c r="H103" t="s">
        <v>83</v>
      </c>
    </row>
    <row r="104" spans="2:8" x14ac:dyDescent="0.25">
      <c r="B104" t="s">
        <v>443</v>
      </c>
      <c r="C104" t="s">
        <v>12</v>
      </c>
      <c r="D104" t="s">
        <v>20</v>
      </c>
      <c r="E104" t="s">
        <v>265</v>
      </c>
      <c r="F104" t="s">
        <v>443</v>
      </c>
      <c r="G104" t="s">
        <v>444</v>
      </c>
      <c r="H104" t="s">
        <v>83</v>
      </c>
    </row>
    <row r="105" spans="2:8" x14ac:dyDescent="0.25">
      <c r="B105" t="s">
        <v>446</v>
      </c>
      <c r="C105" t="s">
        <v>12</v>
      </c>
      <c r="D105" t="s">
        <v>20</v>
      </c>
      <c r="E105" t="s">
        <v>265</v>
      </c>
      <c r="F105" t="s">
        <v>446</v>
      </c>
      <c r="G105" t="s">
        <v>447</v>
      </c>
      <c r="H105" t="s">
        <v>83</v>
      </c>
    </row>
    <row r="106" spans="2:8" x14ac:dyDescent="0.25">
      <c r="B106" t="s">
        <v>448</v>
      </c>
      <c r="C106" t="s">
        <v>247</v>
      </c>
      <c r="D106" t="s">
        <v>20</v>
      </c>
      <c r="E106" t="s">
        <v>450</v>
      </c>
      <c r="F106" t="s">
        <v>448</v>
      </c>
      <c r="G106" t="s">
        <v>449</v>
      </c>
      <c r="H106" t="s">
        <v>83</v>
      </c>
    </row>
    <row r="107" spans="2:8" x14ac:dyDescent="0.25">
      <c r="C107" t="s">
        <v>292</v>
      </c>
      <c r="D107" t="s">
        <v>20</v>
      </c>
      <c r="E107" t="s">
        <v>459</v>
      </c>
      <c r="F107" t="s">
        <v>457</v>
      </c>
      <c r="G107" t="s">
        <v>458</v>
      </c>
      <c r="H107" t="s">
        <v>52</v>
      </c>
    </row>
    <row r="108" spans="2:8" x14ac:dyDescent="0.25">
      <c r="E108" t="s">
        <v>462</v>
      </c>
      <c r="F108" t="s">
        <v>460</v>
      </c>
      <c r="G108" t="s">
        <v>461</v>
      </c>
      <c r="H108" t="s">
        <v>52</v>
      </c>
    </row>
    <row r="109" spans="2:8" x14ac:dyDescent="0.25">
      <c r="E109" t="s">
        <v>465</v>
      </c>
      <c r="F109" t="s">
        <v>463</v>
      </c>
      <c r="G109" t="s">
        <v>464</v>
      </c>
      <c r="H109" t="s">
        <v>52</v>
      </c>
    </row>
    <row r="110" spans="2:8" x14ac:dyDescent="0.25">
      <c r="B110" t="s">
        <v>467</v>
      </c>
      <c r="C110" t="s">
        <v>23</v>
      </c>
      <c r="D110" t="s">
        <v>20</v>
      </c>
      <c r="E110" t="s">
        <v>155</v>
      </c>
      <c r="F110" t="s">
        <v>476</v>
      </c>
      <c r="G110" t="s">
        <v>477</v>
      </c>
      <c r="H110" t="s">
        <v>83</v>
      </c>
    </row>
    <row r="111" spans="2:8" x14ac:dyDescent="0.25">
      <c r="F111" t="s">
        <v>478</v>
      </c>
      <c r="G111" t="s">
        <v>479</v>
      </c>
      <c r="H111" t="s">
        <v>83</v>
      </c>
    </row>
    <row r="112" spans="2:8" x14ac:dyDescent="0.25">
      <c r="F112" t="s">
        <v>489</v>
      </c>
      <c r="G112" t="s">
        <v>490</v>
      </c>
      <c r="H112" t="s">
        <v>83</v>
      </c>
    </row>
    <row r="113" spans="2:8" x14ac:dyDescent="0.25">
      <c r="F113" t="s">
        <v>491</v>
      </c>
      <c r="G113" t="s">
        <v>492</v>
      </c>
      <c r="H113" t="s">
        <v>83</v>
      </c>
    </row>
    <row r="114" spans="2:8" x14ac:dyDescent="0.25">
      <c r="C114" t="s">
        <v>30</v>
      </c>
      <c r="D114" t="s">
        <v>20</v>
      </c>
      <c r="E114" t="s">
        <v>482</v>
      </c>
      <c r="F114" t="s">
        <v>480</v>
      </c>
      <c r="G114" t="s">
        <v>481</v>
      </c>
      <c r="H114" t="s">
        <v>83</v>
      </c>
    </row>
    <row r="115" spans="2:8" x14ac:dyDescent="0.25">
      <c r="C115" t="s">
        <v>15</v>
      </c>
      <c r="D115" t="s">
        <v>20</v>
      </c>
      <c r="E115" t="s">
        <v>469</v>
      </c>
      <c r="F115" t="s">
        <v>467</v>
      </c>
      <c r="G115" t="s">
        <v>468</v>
      </c>
      <c r="H115" t="s">
        <v>83</v>
      </c>
    </row>
    <row r="116" spans="2:8" x14ac:dyDescent="0.25">
      <c r="C116" t="s">
        <v>115</v>
      </c>
      <c r="D116" t="s">
        <v>20</v>
      </c>
      <c r="E116" t="s">
        <v>116</v>
      </c>
      <c r="F116" t="s">
        <v>483</v>
      </c>
      <c r="G116" t="s">
        <v>484</v>
      </c>
      <c r="H116" t="s">
        <v>83</v>
      </c>
    </row>
    <row r="117" spans="2:8" x14ac:dyDescent="0.25">
      <c r="C117" t="s">
        <v>131</v>
      </c>
      <c r="D117" t="s">
        <v>20</v>
      </c>
      <c r="E117" t="s">
        <v>165</v>
      </c>
      <c r="F117" t="s">
        <v>485</v>
      </c>
      <c r="G117" t="s">
        <v>486</v>
      </c>
      <c r="H117" t="s">
        <v>83</v>
      </c>
    </row>
    <row r="118" spans="2:8" x14ac:dyDescent="0.25">
      <c r="C118" t="s">
        <v>148</v>
      </c>
      <c r="D118" t="s">
        <v>20</v>
      </c>
      <c r="E118" t="s">
        <v>145</v>
      </c>
      <c r="F118" t="s">
        <v>470</v>
      </c>
      <c r="G118" t="s">
        <v>471</v>
      </c>
      <c r="H118" t="s">
        <v>83</v>
      </c>
    </row>
    <row r="119" spans="2:8" x14ac:dyDescent="0.25">
      <c r="C119" t="s">
        <v>151</v>
      </c>
      <c r="D119" t="s">
        <v>20</v>
      </c>
      <c r="E119" t="s">
        <v>152</v>
      </c>
      <c r="F119" t="s">
        <v>474</v>
      </c>
      <c r="G119" t="s">
        <v>475</v>
      </c>
      <c r="H119" t="s">
        <v>83</v>
      </c>
    </row>
    <row r="120" spans="2:8" x14ac:dyDescent="0.25">
      <c r="C120" t="s">
        <v>161</v>
      </c>
      <c r="D120" t="s">
        <v>20</v>
      </c>
      <c r="E120" t="s">
        <v>162</v>
      </c>
      <c r="F120" t="s">
        <v>487</v>
      </c>
      <c r="G120" t="s">
        <v>488</v>
      </c>
      <c r="H120" t="s">
        <v>83</v>
      </c>
    </row>
    <row r="121" spans="2:8" x14ac:dyDescent="0.25">
      <c r="C121" t="s">
        <v>261</v>
      </c>
      <c r="D121" t="s">
        <v>20</v>
      </c>
      <c r="E121" t="s">
        <v>402</v>
      </c>
      <c r="F121" t="s">
        <v>493</v>
      </c>
      <c r="G121" t="s">
        <v>494</v>
      </c>
      <c r="H121" t="s">
        <v>83</v>
      </c>
    </row>
    <row r="122" spans="2:8" x14ac:dyDescent="0.25">
      <c r="C122" t="s">
        <v>496</v>
      </c>
      <c r="D122" t="s">
        <v>20</v>
      </c>
      <c r="E122" t="s">
        <v>113</v>
      </c>
      <c r="F122" t="s">
        <v>495</v>
      </c>
      <c r="G122" t="s">
        <v>52</v>
      </c>
      <c r="H122" t="s">
        <v>83</v>
      </c>
    </row>
    <row r="123" spans="2:8" x14ac:dyDescent="0.25">
      <c r="B123" t="s">
        <v>497</v>
      </c>
      <c r="C123" t="s">
        <v>29</v>
      </c>
      <c r="D123" t="s">
        <v>20</v>
      </c>
      <c r="E123" t="s">
        <v>329</v>
      </c>
      <c r="F123" t="s">
        <v>508</v>
      </c>
      <c r="G123" t="s">
        <v>509</v>
      </c>
      <c r="H123" t="s">
        <v>83</v>
      </c>
    </row>
    <row r="124" spans="2:8" x14ac:dyDescent="0.25">
      <c r="C124" t="s">
        <v>30</v>
      </c>
      <c r="D124" t="s">
        <v>20</v>
      </c>
      <c r="E124" t="s">
        <v>113</v>
      </c>
      <c r="F124" t="s">
        <v>502</v>
      </c>
      <c r="G124" t="s">
        <v>503</v>
      </c>
      <c r="H124" t="s">
        <v>83</v>
      </c>
    </row>
    <row r="125" spans="2:8" x14ac:dyDescent="0.25">
      <c r="C125" t="s">
        <v>14</v>
      </c>
      <c r="D125" t="s">
        <v>20</v>
      </c>
      <c r="E125" t="s">
        <v>113</v>
      </c>
      <c r="F125" t="s">
        <v>506</v>
      </c>
      <c r="G125" t="s">
        <v>507</v>
      </c>
      <c r="H125" t="s">
        <v>83</v>
      </c>
    </row>
    <row r="126" spans="2:8" x14ac:dyDescent="0.25">
      <c r="C126" t="s">
        <v>287</v>
      </c>
      <c r="D126" t="s">
        <v>20</v>
      </c>
      <c r="E126" t="s">
        <v>288</v>
      </c>
      <c r="F126" t="s">
        <v>504</v>
      </c>
      <c r="G126" t="s">
        <v>505</v>
      </c>
      <c r="H126" t="s">
        <v>83</v>
      </c>
    </row>
    <row r="127" spans="2:8" x14ac:dyDescent="0.25">
      <c r="C127" t="s">
        <v>499</v>
      </c>
      <c r="D127" t="s">
        <v>20</v>
      </c>
      <c r="E127" t="s">
        <v>500</v>
      </c>
      <c r="F127" t="s">
        <v>497</v>
      </c>
      <c r="G127" t="s">
        <v>498</v>
      </c>
      <c r="H127" t="s">
        <v>83</v>
      </c>
    </row>
    <row r="128" spans="2:8" x14ac:dyDescent="0.25">
      <c r="B128" t="s">
        <v>511</v>
      </c>
      <c r="C128" t="s">
        <v>247</v>
      </c>
      <c r="D128" t="s">
        <v>20</v>
      </c>
      <c r="E128" t="s">
        <v>513</v>
      </c>
      <c r="F128" t="s">
        <v>511</v>
      </c>
      <c r="G128" t="s">
        <v>512</v>
      </c>
      <c r="H128" t="s">
        <v>83</v>
      </c>
    </row>
    <row r="129" spans="2:8" x14ac:dyDescent="0.25">
      <c r="C129" t="s">
        <v>292</v>
      </c>
      <c r="D129" t="s">
        <v>20</v>
      </c>
      <c r="E129" t="s">
        <v>113</v>
      </c>
      <c r="F129" t="s">
        <v>516</v>
      </c>
      <c r="G129" t="s">
        <v>517</v>
      </c>
      <c r="H129" t="s">
        <v>83</v>
      </c>
    </row>
    <row r="130" spans="2:8" x14ac:dyDescent="0.25">
      <c r="F130" t="s">
        <v>518</v>
      </c>
      <c r="G130" t="s">
        <v>519</v>
      </c>
      <c r="H130" t="s">
        <v>83</v>
      </c>
    </row>
    <row r="131" spans="2:8" x14ac:dyDescent="0.25">
      <c r="F131" t="s">
        <v>520</v>
      </c>
      <c r="G131" t="s">
        <v>521</v>
      </c>
      <c r="H131" t="s">
        <v>83</v>
      </c>
    </row>
    <row r="132" spans="2:8" x14ac:dyDescent="0.25">
      <c r="B132" t="s">
        <v>522</v>
      </c>
      <c r="C132" t="s">
        <v>524</v>
      </c>
      <c r="D132" t="s">
        <v>20</v>
      </c>
      <c r="E132" t="s">
        <v>525</v>
      </c>
      <c r="F132" t="s">
        <v>522</v>
      </c>
      <c r="G132" t="s">
        <v>523</v>
      </c>
      <c r="H132" t="s">
        <v>83</v>
      </c>
    </row>
    <row r="133" spans="2:8" x14ac:dyDescent="0.25">
      <c r="B133" t="s">
        <v>527</v>
      </c>
      <c r="C133" t="s">
        <v>15</v>
      </c>
      <c r="D133" t="s">
        <v>20</v>
      </c>
      <c r="E133" t="s">
        <v>529</v>
      </c>
      <c r="F133" t="s">
        <v>527</v>
      </c>
      <c r="G133" t="s">
        <v>528</v>
      </c>
      <c r="H133" t="s">
        <v>83</v>
      </c>
    </row>
    <row r="134" spans="2:8" x14ac:dyDescent="0.25">
      <c r="C134" t="s">
        <v>171</v>
      </c>
      <c r="D134" t="s">
        <v>20</v>
      </c>
      <c r="E134" t="s">
        <v>533</v>
      </c>
      <c r="F134" t="s">
        <v>531</v>
      </c>
      <c r="G134" t="s">
        <v>532</v>
      </c>
      <c r="H134" t="s">
        <v>83</v>
      </c>
    </row>
    <row r="135" spans="2:8" x14ac:dyDescent="0.25">
      <c r="B135">
        <v>369790</v>
      </c>
      <c r="C135" t="s">
        <v>18</v>
      </c>
      <c r="D135" t="s">
        <v>20</v>
      </c>
      <c r="E135" t="s">
        <v>536</v>
      </c>
      <c r="F135" t="s">
        <v>535</v>
      </c>
      <c r="G135" t="s">
        <v>52</v>
      </c>
      <c r="H135" t="s">
        <v>83</v>
      </c>
    </row>
    <row r="136" spans="2:8" x14ac:dyDescent="0.25">
      <c r="B136">
        <v>49185</v>
      </c>
      <c r="C136" t="s">
        <v>1664</v>
      </c>
      <c r="D136" t="s">
        <v>1666</v>
      </c>
      <c r="E136" t="s">
        <v>1665</v>
      </c>
      <c r="F136">
        <v>49185</v>
      </c>
      <c r="G136">
        <v>139129</v>
      </c>
      <c r="H136" t="s">
        <v>83</v>
      </c>
    </row>
    <row r="137" spans="2:8" x14ac:dyDescent="0.25">
      <c r="B137">
        <v>49203</v>
      </c>
      <c r="C137" t="s">
        <v>873</v>
      </c>
      <c r="D137" t="s">
        <v>1666</v>
      </c>
      <c r="E137" t="s">
        <v>1671</v>
      </c>
      <c r="F137">
        <v>49203</v>
      </c>
      <c r="G137">
        <v>123105</v>
      </c>
      <c r="H137" t="s">
        <v>83</v>
      </c>
    </row>
    <row r="138" spans="2:8" x14ac:dyDescent="0.25">
      <c r="B138">
        <v>651</v>
      </c>
      <c r="C138" t="s">
        <v>23</v>
      </c>
      <c r="D138" t="s">
        <v>1451</v>
      </c>
      <c r="E138" t="s">
        <v>1689</v>
      </c>
      <c r="F138">
        <v>653</v>
      </c>
      <c r="G138">
        <v>10000003847</v>
      </c>
      <c r="H138" t="s">
        <v>83</v>
      </c>
    </row>
    <row r="139" spans="2:8" x14ac:dyDescent="0.25">
      <c r="E139" t="s">
        <v>1691</v>
      </c>
      <c r="F139">
        <v>654</v>
      </c>
      <c r="G139" t="s">
        <v>1690</v>
      </c>
      <c r="H139" t="s">
        <v>83</v>
      </c>
    </row>
    <row r="140" spans="2:8" x14ac:dyDescent="0.25">
      <c r="E140" t="s">
        <v>1695</v>
      </c>
      <c r="F140">
        <v>656</v>
      </c>
      <c r="G140">
        <v>10000024398</v>
      </c>
      <c r="H140" t="s">
        <v>83</v>
      </c>
    </row>
    <row r="141" spans="2:8" x14ac:dyDescent="0.25">
      <c r="F141">
        <v>657</v>
      </c>
      <c r="G141">
        <v>10000024401</v>
      </c>
      <c r="H141" t="s">
        <v>83</v>
      </c>
    </row>
    <row r="142" spans="2:8" x14ac:dyDescent="0.25">
      <c r="E142" t="s">
        <v>1697</v>
      </c>
      <c r="F142">
        <v>658</v>
      </c>
      <c r="G142" t="s">
        <v>1696</v>
      </c>
      <c r="H142" t="s">
        <v>83</v>
      </c>
    </row>
    <row r="143" spans="2:8" x14ac:dyDescent="0.25">
      <c r="F143">
        <v>659</v>
      </c>
      <c r="G143" t="s">
        <v>1698</v>
      </c>
      <c r="H143" t="s">
        <v>83</v>
      </c>
    </row>
    <row r="144" spans="2:8" x14ac:dyDescent="0.25">
      <c r="E144" t="s">
        <v>1700</v>
      </c>
      <c r="F144">
        <v>660</v>
      </c>
      <c r="G144" t="s">
        <v>1699</v>
      </c>
      <c r="H144" t="s">
        <v>83</v>
      </c>
    </row>
    <row r="145" spans="2:8" x14ac:dyDescent="0.25">
      <c r="F145">
        <v>661</v>
      </c>
      <c r="G145" t="s">
        <v>1701</v>
      </c>
      <c r="H145" t="s">
        <v>83</v>
      </c>
    </row>
    <row r="146" spans="2:8" x14ac:dyDescent="0.25">
      <c r="C146" t="s">
        <v>17</v>
      </c>
      <c r="D146" t="s">
        <v>1666</v>
      </c>
      <c r="E146" t="s">
        <v>1685</v>
      </c>
      <c r="F146">
        <v>652</v>
      </c>
      <c r="G146" t="s">
        <v>1688</v>
      </c>
      <c r="H146" t="s">
        <v>83</v>
      </c>
    </row>
    <row r="147" spans="2:8" x14ac:dyDescent="0.25">
      <c r="C147" t="s">
        <v>261</v>
      </c>
      <c r="D147" t="s">
        <v>1666</v>
      </c>
      <c r="E147" t="s">
        <v>1707</v>
      </c>
      <c r="F147">
        <v>665</v>
      </c>
      <c r="G147">
        <v>26140</v>
      </c>
      <c r="H147" t="s">
        <v>83</v>
      </c>
    </row>
    <row r="148" spans="2:8" x14ac:dyDescent="0.25">
      <c r="C148" t="s">
        <v>250</v>
      </c>
      <c r="D148" t="s">
        <v>1694</v>
      </c>
      <c r="E148" t="s">
        <v>1709</v>
      </c>
      <c r="F148">
        <v>676</v>
      </c>
      <c r="G148" t="s">
        <v>1708</v>
      </c>
      <c r="H148" t="s">
        <v>83</v>
      </c>
    </row>
    <row r="149" spans="2:8" x14ac:dyDescent="0.25">
      <c r="C149" t="s">
        <v>1684</v>
      </c>
      <c r="D149" t="s">
        <v>1666</v>
      </c>
      <c r="E149" t="s">
        <v>1685</v>
      </c>
      <c r="F149">
        <v>651</v>
      </c>
      <c r="G149">
        <v>121575</v>
      </c>
      <c r="H149" t="s">
        <v>83</v>
      </c>
    </row>
    <row r="150" spans="2:8" x14ac:dyDescent="0.25">
      <c r="C150" t="s">
        <v>1692</v>
      </c>
      <c r="D150" t="s">
        <v>1694</v>
      </c>
      <c r="E150" t="s">
        <v>1693</v>
      </c>
      <c r="F150">
        <v>655</v>
      </c>
      <c r="G150">
        <v>436322046</v>
      </c>
      <c r="H150" t="s">
        <v>83</v>
      </c>
    </row>
    <row r="151" spans="2:8" x14ac:dyDescent="0.25">
      <c r="C151" t="s">
        <v>1702</v>
      </c>
      <c r="D151" t="s">
        <v>1704</v>
      </c>
      <c r="E151" t="s">
        <v>1703</v>
      </c>
      <c r="F151">
        <v>662</v>
      </c>
      <c r="G151">
        <v>39246</v>
      </c>
      <c r="H151" t="s">
        <v>83</v>
      </c>
    </row>
    <row r="152" spans="2:8" x14ac:dyDescent="0.25">
      <c r="F152">
        <v>663</v>
      </c>
      <c r="G152">
        <v>39252</v>
      </c>
      <c r="H152" t="s">
        <v>83</v>
      </c>
    </row>
    <row r="153" spans="2:8" x14ac:dyDescent="0.25">
      <c r="D153" t="s">
        <v>1706</v>
      </c>
      <c r="E153" t="s">
        <v>1705</v>
      </c>
      <c r="F153">
        <v>664</v>
      </c>
      <c r="G153">
        <v>121575</v>
      </c>
      <c r="H153" t="s">
        <v>83</v>
      </c>
    </row>
    <row r="154" spans="2:8" x14ac:dyDescent="0.25">
      <c r="C154" t="s">
        <v>1711</v>
      </c>
      <c r="D154" t="s">
        <v>1713</v>
      </c>
      <c r="E154" t="s">
        <v>1712</v>
      </c>
      <c r="F154">
        <v>685</v>
      </c>
      <c r="G154" t="s">
        <v>1710</v>
      </c>
      <c r="H154" t="s">
        <v>83</v>
      </c>
    </row>
    <row r="155" spans="2:8" x14ac:dyDescent="0.25">
      <c r="C155" t="s">
        <v>1716</v>
      </c>
      <c r="D155" t="s">
        <v>1718</v>
      </c>
      <c r="E155" t="s">
        <v>1717</v>
      </c>
      <c r="F155" t="s">
        <v>1714</v>
      </c>
      <c r="G155" t="s">
        <v>1715</v>
      </c>
      <c r="H155" t="s">
        <v>83</v>
      </c>
    </row>
    <row r="156" spans="2:8" x14ac:dyDescent="0.25">
      <c r="C156" t="s">
        <v>1721</v>
      </c>
      <c r="D156" t="s">
        <v>1718</v>
      </c>
      <c r="E156" t="s">
        <v>1717</v>
      </c>
      <c r="F156" t="s">
        <v>1719</v>
      </c>
      <c r="G156" t="s">
        <v>1720</v>
      </c>
      <c r="H156" t="s">
        <v>83</v>
      </c>
    </row>
    <row r="157" spans="2:8" x14ac:dyDescent="0.25">
      <c r="C157" t="s">
        <v>1724</v>
      </c>
      <c r="D157" t="s">
        <v>1726</v>
      </c>
      <c r="E157" t="s">
        <v>1725</v>
      </c>
      <c r="F157" t="s">
        <v>1722</v>
      </c>
      <c r="G157" t="s">
        <v>1723</v>
      </c>
      <c r="H157" t="s">
        <v>83</v>
      </c>
    </row>
    <row r="158" spans="2:8" x14ac:dyDescent="0.25">
      <c r="B158">
        <v>360937</v>
      </c>
      <c r="C158" t="s">
        <v>18</v>
      </c>
      <c r="D158" t="s">
        <v>20</v>
      </c>
      <c r="E158" t="s">
        <v>455</v>
      </c>
      <c r="F158" t="s">
        <v>453</v>
      </c>
      <c r="G158" t="s">
        <v>454</v>
      </c>
      <c r="H158" t="s">
        <v>83</v>
      </c>
    </row>
    <row r="159" spans="2:8" x14ac:dyDescent="0.25">
      <c r="B159" t="s">
        <v>1751</v>
      </c>
      <c r="C159" t="s">
        <v>21</v>
      </c>
      <c r="D159" t="s">
        <v>20</v>
      </c>
      <c r="E159" t="s">
        <v>1736</v>
      </c>
      <c r="F159" t="s">
        <v>52</v>
      </c>
      <c r="G159" t="s">
        <v>52</v>
      </c>
      <c r="H159" t="s">
        <v>83</v>
      </c>
    </row>
    <row r="160" spans="2:8" x14ac:dyDescent="0.25">
      <c r="B160" t="s">
        <v>1752</v>
      </c>
      <c r="C160" t="s">
        <v>21</v>
      </c>
      <c r="D160" t="s">
        <v>20</v>
      </c>
      <c r="E160" t="s">
        <v>1736</v>
      </c>
      <c r="F160" t="s">
        <v>52</v>
      </c>
      <c r="G160" t="s">
        <v>52</v>
      </c>
      <c r="H160" t="s">
        <v>83</v>
      </c>
    </row>
    <row r="161" spans="1:8" x14ac:dyDescent="0.25">
      <c r="B161" t="s">
        <v>1753</v>
      </c>
      <c r="C161" t="s">
        <v>24</v>
      </c>
      <c r="D161" t="s">
        <v>20</v>
      </c>
      <c r="E161" t="s">
        <v>1735</v>
      </c>
      <c r="F161" t="s">
        <v>52</v>
      </c>
      <c r="G161" t="s">
        <v>52</v>
      </c>
      <c r="H161" t="s">
        <v>83</v>
      </c>
    </row>
    <row r="162" spans="1:8" x14ac:dyDescent="0.25">
      <c r="B162" t="s">
        <v>1754</v>
      </c>
      <c r="C162" t="s">
        <v>24</v>
      </c>
      <c r="D162" t="s">
        <v>20</v>
      </c>
      <c r="E162" t="s">
        <v>1737</v>
      </c>
      <c r="F162" t="s">
        <v>52</v>
      </c>
      <c r="G162" t="s">
        <v>52</v>
      </c>
      <c r="H162" t="s">
        <v>83</v>
      </c>
    </row>
    <row r="163" spans="1:8" x14ac:dyDescent="0.25">
      <c r="B163" t="s">
        <v>1755</v>
      </c>
      <c r="C163" t="s">
        <v>544</v>
      </c>
      <c r="D163" t="s">
        <v>20</v>
      </c>
      <c r="E163" t="s">
        <v>52</v>
      </c>
      <c r="F163" t="s">
        <v>1755</v>
      </c>
      <c r="G163" t="s">
        <v>52</v>
      </c>
      <c r="H163" t="s">
        <v>83</v>
      </c>
    </row>
    <row r="164" spans="1:8" x14ac:dyDescent="0.25">
      <c r="A164">
        <v>2</v>
      </c>
      <c r="B164" t="s">
        <v>52</v>
      </c>
      <c r="C164" t="s">
        <v>1360</v>
      </c>
      <c r="D164" t="s">
        <v>637</v>
      </c>
      <c r="E164" t="s">
        <v>1361</v>
      </c>
      <c r="F164" t="s">
        <v>1358</v>
      </c>
      <c r="G164" t="s">
        <v>1359</v>
      </c>
      <c r="H164" t="s">
        <v>631</v>
      </c>
    </row>
    <row r="165" spans="1:8" x14ac:dyDescent="0.25">
      <c r="F165" t="s">
        <v>1362</v>
      </c>
      <c r="G165" t="s">
        <v>1363</v>
      </c>
      <c r="H165" t="s">
        <v>631</v>
      </c>
    </row>
    <row r="166" spans="1:8" x14ac:dyDescent="0.25">
      <c r="F166" t="s">
        <v>1364</v>
      </c>
      <c r="G166" t="s">
        <v>1365</v>
      </c>
      <c r="H166" t="s">
        <v>631</v>
      </c>
    </row>
    <row r="167" spans="1:8" x14ac:dyDescent="0.25">
      <c r="C167" t="s">
        <v>1368</v>
      </c>
      <c r="D167" t="s">
        <v>637</v>
      </c>
      <c r="E167" t="s">
        <v>1369</v>
      </c>
      <c r="F167" t="s">
        <v>1366</v>
      </c>
      <c r="G167" t="s">
        <v>1367</v>
      </c>
      <c r="H167" t="s">
        <v>83</v>
      </c>
    </row>
    <row r="168" spans="1:8" x14ac:dyDescent="0.25">
      <c r="C168" t="s">
        <v>1371</v>
      </c>
      <c r="D168" t="s">
        <v>637</v>
      </c>
      <c r="E168" t="s">
        <v>1372</v>
      </c>
      <c r="F168" t="s">
        <v>52</v>
      </c>
      <c r="G168" t="s">
        <v>1370</v>
      </c>
      <c r="H168" t="s">
        <v>83</v>
      </c>
    </row>
    <row r="169" spans="1:8" x14ac:dyDescent="0.25">
      <c r="G169" t="s">
        <v>1373</v>
      </c>
      <c r="H169" t="s">
        <v>83</v>
      </c>
    </row>
    <row r="170" spans="1:8" x14ac:dyDescent="0.25">
      <c r="B170" t="s">
        <v>635</v>
      </c>
      <c r="C170" t="s">
        <v>250</v>
      </c>
      <c r="D170" t="s">
        <v>637</v>
      </c>
      <c r="E170" t="s">
        <v>636</v>
      </c>
      <c r="F170" t="s">
        <v>635</v>
      </c>
      <c r="G170" t="s">
        <v>52</v>
      </c>
      <c r="H170" t="s">
        <v>52</v>
      </c>
    </row>
    <row r="171" spans="1:8" x14ac:dyDescent="0.25">
      <c r="B171" t="s">
        <v>778</v>
      </c>
      <c r="C171" t="s">
        <v>780</v>
      </c>
      <c r="D171" t="s">
        <v>637</v>
      </c>
      <c r="E171" t="s">
        <v>781</v>
      </c>
      <c r="F171" t="s">
        <v>778</v>
      </c>
      <c r="G171" t="s">
        <v>779</v>
      </c>
      <c r="H171" t="s">
        <v>83</v>
      </c>
    </row>
    <row r="172" spans="1:8" x14ac:dyDescent="0.25">
      <c r="C172" t="s">
        <v>784</v>
      </c>
      <c r="D172" t="s">
        <v>637</v>
      </c>
      <c r="E172" t="s">
        <v>781</v>
      </c>
      <c r="F172" t="s">
        <v>782</v>
      </c>
      <c r="G172" t="s">
        <v>783</v>
      </c>
      <c r="H172" t="s">
        <v>83</v>
      </c>
    </row>
    <row r="173" spans="1:8" x14ac:dyDescent="0.25">
      <c r="C173" t="s">
        <v>787</v>
      </c>
      <c r="D173" t="s">
        <v>637</v>
      </c>
      <c r="E173" t="s">
        <v>788</v>
      </c>
      <c r="F173" t="s">
        <v>785</v>
      </c>
      <c r="G173" t="s">
        <v>786</v>
      </c>
      <c r="H173" t="s">
        <v>83</v>
      </c>
    </row>
    <row r="174" spans="1:8" x14ac:dyDescent="0.25">
      <c r="B174" t="s">
        <v>789</v>
      </c>
      <c r="C174" t="s">
        <v>780</v>
      </c>
      <c r="D174" t="s">
        <v>637</v>
      </c>
      <c r="E174" t="s">
        <v>781</v>
      </c>
      <c r="F174" t="s">
        <v>789</v>
      </c>
      <c r="G174" t="s">
        <v>790</v>
      </c>
      <c r="H174" t="s">
        <v>83</v>
      </c>
    </row>
    <row r="175" spans="1:8" x14ac:dyDescent="0.25">
      <c r="C175" t="s">
        <v>793</v>
      </c>
      <c r="D175" t="s">
        <v>637</v>
      </c>
      <c r="E175" t="s">
        <v>794</v>
      </c>
      <c r="F175" t="s">
        <v>791</v>
      </c>
      <c r="G175" t="s">
        <v>792</v>
      </c>
      <c r="H175" t="s">
        <v>83</v>
      </c>
    </row>
    <row r="176" spans="1:8" x14ac:dyDescent="0.25">
      <c r="B176" t="s">
        <v>795</v>
      </c>
      <c r="C176" t="s">
        <v>780</v>
      </c>
      <c r="D176" t="s">
        <v>637</v>
      </c>
      <c r="E176" t="s">
        <v>781</v>
      </c>
      <c r="F176" t="s">
        <v>795</v>
      </c>
      <c r="G176" t="s">
        <v>796</v>
      </c>
      <c r="H176" t="s">
        <v>83</v>
      </c>
    </row>
    <row r="177" spans="2:8" x14ac:dyDescent="0.25">
      <c r="C177" t="s">
        <v>793</v>
      </c>
      <c r="D177" t="s">
        <v>637</v>
      </c>
      <c r="E177" t="s">
        <v>794</v>
      </c>
      <c r="F177" t="s">
        <v>797</v>
      </c>
      <c r="G177" t="s">
        <v>798</v>
      </c>
      <c r="H177" t="s">
        <v>83</v>
      </c>
    </row>
    <row r="178" spans="2:8" x14ac:dyDescent="0.25">
      <c r="B178" t="s">
        <v>799</v>
      </c>
      <c r="C178" t="s">
        <v>780</v>
      </c>
      <c r="D178" t="s">
        <v>637</v>
      </c>
      <c r="E178" t="s">
        <v>781</v>
      </c>
      <c r="F178" t="s">
        <v>799</v>
      </c>
      <c r="G178" t="s">
        <v>800</v>
      </c>
      <c r="H178" t="s">
        <v>83</v>
      </c>
    </row>
    <row r="179" spans="2:8" x14ac:dyDescent="0.25">
      <c r="C179" t="s">
        <v>784</v>
      </c>
      <c r="D179" t="s">
        <v>637</v>
      </c>
      <c r="E179" t="s">
        <v>113</v>
      </c>
      <c r="F179" t="s">
        <v>801</v>
      </c>
      <c r="G179" t="s">
        <v>802</v>
      </c>
      <c r="H179" t="s">
        <v>83</v>
      </c>
    </row>
    <row r="180" spans="2:8" x14ac:dyDescent="0.25">
      <c r="C180" t="s">
        <v>793</v>
      </c>
      <c r="D180" t="s">
        <v>637</v>
      </c>
      <c r="E180" t="s">
        <v>794</v>
      </c>
      <c r="F180" t="s">
        <v>803</v>
      </c>
      <c r="G180" t="s">
        <v>804</v>
      </c>
      <c r="H180" t="s">
        <v>83</v>
      </c>
    </row>
    <row r="181" spans="2:8" x14ac:dyDescent="0.25">
      <c r="B181" t="s">
        <v>805</v>
      </c>
      <c r="C181" t="s">
        <v>780</v>
      </c>
      <c r="D181" t="s">
        <v>637</v>
      </c>
      <c r="E181" t="s">
        <v>781</v>
      </c>
      <c r="F181" t="s">
        <v>805</v>
      </c>
      <c r="G181" t="s">
        <v>806</v>
      </c>
      <c r="H181" t="s">
        <v>83</v>
      </c>
    </row>
    <row r="182" spans="2:8" x14ac:dyDescent="0.25">
      <c r="C182" t="s">
        <v>793</v>
      </c>
      <c r="D182" t="s">
        <v>637</v>
      </c>
      <c r="E182" t="s">
        <v>794</v>
      </c>
      <c r="F182" t="s">
        <v>807</v>
      </c>
      <c r="G182" t="s">
        <v>808</v>
      </c>
      <c r="H182" t="s">
        <v>83</v>
      </c>
    </row>
    <row r="183" spans="2:8" x14ac:dyDescent="0.25">
      <c r="B183" t="s">
        <v>809</v>
      </c>
      <c r="C183" t="s">
        <v>780</v>
      </c>
      <c r="D183" t="s">
        <v>637</v>
      </c>
      <c r="E183" t="s">
        <v>781</v>
      </c>
      <c r="F183" t="s">
        <v>809</v>
      </c>
      <c r="G183" t="s">
        <v>810</v>
      </c>
      <c r="H183" t="s">
        <v>83</v>
      </c>
    </row>
    <row r="184" spans="2:8" x14ac:dyDescent="0.25">
      <c r="C184" t="s">
        <v>539</v>
      </c>
      <c r="D184" t="s">
        <v>637</v>
      </c>
      <c r="E184" t="s">
        <v>113</v>
      </c>
      <c r="F184" t="s">
        <v>811</v>
      </c>
      <c r="G184" t="s">
        <v>812</v>
      </c>
      <c r="H184" t="s">
        <v>83</v>
      </c>
    </row>
    <row r="185" spans="2:8" x14ac:dyDescent="0.25">
      <c r="B185" t="s">
        <v>813</v>
      </c>
      <c r="C185" t="s">
        <v>780</v>
      </c>
      <c r="D185" t="s">
        <v>637</v>
      </c>
      <c r="E185" t="s">
        <v>781</v>
      </c>
      <c r="F185" t="s">
        <v>813</v>
      </c>
      <c r="G185" t="s">
        <v>814</v>
      </c>
      <c r="H185" t="s">
        <v>83</v>
      </c>
    </row>
    <row r="186" spans="2:8" x14ac:dyDescent="0.25">
      <c r="C186" t="s">
        <v>784</v>
      </c>
      <c r="D186" t="s">
        <v>637</v>
      </c>
      <c r="E186" t="s">
        <v>781</v>
      </c>
      <c r="F186" t="s">
        <v>817</v>
      </c>
      <c r="G186" t="s">
        <v>818</v>
      </c>
      <c r="H186" t="s">
        <v>83</v>
      </c>
    </row>
    <row r="187" spans="2:8" x14ac:dyDescent="0.25">
      <c r="C187" t="s">
        <v>793</v>
      </c>
      <c r="D187" t="s">
        <v>637</v>
      </c>
      <c r="E187" t="s">
        <v>794</v>
      </c>
      <c r="F187" t="s">
        <v>819</v>
      </c>
      <c r="G187" t="s">
        <v>820</v>
      </c>
      <c r="H187" t="s">
        <v>83</v>
      </c>
    </row>
    <row r="188" spans="2:8" x14ac:dyDescent="0.25">
      <c r="C188" t="s">
        <v>539</v>
      </c>
      <c r="D188" t="s">
        <v>637</v>
      </c>
      <c r="E188" t="s">
        <v>113</v>
      </c>
      <c r="F188" t="s">
        <v>815</v>
      </c>
      <c r="G188" t="s">
        <v>816</v>
      </c>
      <c r="H188" t="s">
        <v>83</v>
      </c>
    </row>
    <row r="189" spans="2:8" x14ac:dyDescent="0.25">
      <c r="B189" t="s">
        <v>821</v>
      </c>
      <c r="C189" t="s">
        <v>780</v>
      </c>
      <c r="D189" t="s">
        <v>637</v>
      </c>
      <c r="E189" t="s">
        <v>781</v>
      </c>
      <c r="F189" t="s">
        <v>821</v>
      </c>
      <c r="G189" t="s">
        <v>822</v>
      </c>
      <c r="H189" t="s">
        <v>83</v>
      </c>
    </row>
    <row r="190" spans="2:8" x14ac:dyDescent="0.25">
      <c r="C190" t="s">
        <v>784</v>
      </c>
      <c r="D190" t="s">
        <v>637</v>
      </c>
      <c r="E190" t="s">
        <v>781</v>
      </c>
      <c r="F190" t="s">
        <v>823</v>
      </c>
      <c r="G190" t="s">
        <v>824</v>
      </c>
      <c r="H190" t="s">
        <v>83</v>
      </c>
    </row>
    <row r="191" spans="2:8" x14ac:dyDescent="0.25">
      <c r="C191" t="s">
        <v>793</v>
      </c>
      <c r="D191" t="s">
        <v>637</v>
      </c>
      <c r="E191" t="s">
        <v>794</v>
      </c>
      <c r="F191" t="s">
        <v>825</v>
      </c>
      <c r="G191" t="s">
        <v>826</v>
      </c>
      <c r="H191" t="s">
        <v>83</v>
      </c>
    </row>
    <row r="192" spans="2:8" x14ac:dyDescent="0.25">
      <c r="B192" t="s">
        <v>827</v>
      </c>
      <c r="C192" t="s">
        <v>780</v>
      </c>
      <c r="D192" t="s">
        <v>637</v>
      </c>
      <c r="E192" t="s">
        <v>781</v>
      </c>
      <c r="F192" t="s">
        <v>827</v>
      </c>
      <c r="G192" t="s">
        <v>828</v>
      </c>
      <c r="H192" t="s">
        <v>83</v>
      </c>
    </row>
    <row r="193" spans="2:8" x14ac:dyDescent="0.25">
      <c r="C193" t="s">
        <v>784</v>
      </c>
      <c r="D193" t="s">
        <v>637</v>
      </c>
      <c r="E193" t="s">
        <v>781</v>
      </c>
      <c r="F193" t="s">
        <v>829</v>
      </c>
      <c r="G193" t="s">
        <v>830</v>
      </c>
      <c r="H193" t="s">
        <v>83</v>
      </c>
    </row>
    <row r="194" spans="2:8" x14ac:dyDescent="0.25">
      <c r="B194" t="s">
        <v>831</v>
      </c>
      <c r="C194" t="s">
        <v>780</v>
      </c>
      <c r="D194" t="s">
        <v>637</v>
      </c>
      <c r="E194" t="s">
        <v>781</v>
      </c>
      <c r="F194" t="s">
        <v>831</v>
      </c>
      <c r="G194" t="s">
        <v>832</v>
      </c>
      <c r="H194" t="s">
        <v>83</v>
      </c>
    </row>
    <row r="195" spans="2:8" x14ac:dyDescent="0.25">
      <c r="C195" t="s">
        <v>793</v>
      </c>
      <c r="D195" t="s">
        <v>637</v>
      </c>
      <c r="E195" t="s">
        <v>794</v>
      </c>
      <c r="F195" t="s">
        <v>835</v>
      </c>
      <c r="G195" t="s">
        <v>836</v>
      </c>
      <c r="H195" t="s">
        <v>83</v>
      </c>
    </row>
    <row r="196" spans="2:8" x14ac:dyDescent="0.25">
      <c r="C196" t="s">
        <v>539</v>
      </c>
      <c r="D196" t="s">
        <v>637</v>
      </c>
      <c r="E196" t="s">
        <v>113</v>
      </c>
      <c r="F196" t="s">
        <v>833</v>
      </c>
      <c r="G196" t="s">
        <v>834</v>
      </c>
      <c r="H196" t="s">
        <v>83</v>
      </c>
    </row>
    <row r="197" spans="2:8" x14ac:dyDescent="0.25">
      <c r="B197" t="s">
        <v>837</v>
      </c>
      <c r="C197" t="s">
        <v>780</v>
      </c>
      <c r="D197" t="s">
        <v>637</v>
      </c>
      <c r="E197" t="s">
        <v>781</v>
      </c>
      <c r="F197" t="s">
        <v>837</v>
      </c>
      <c r="G197" t="s">
        <v>838</v>
      </c>
      <c r="H197" t="s">
        <v>83</v>
      </c>
    </row>
    <row r="198" spans="2:8" x14ac:dyDescent="0.25">
      <c r="C198" t="s">
        <v>784</v>
      </c>
      <c r="D198" t="s">
        <v>637</v>
      </c>
      <c r="E198" t="s">
        <v>781</v>
      </c>
      <c r="F198" t="s">
        <v>839</v>
      </c>
      <c r="G198" t="s">
        <v>840</v>
      </c>
      <c r="H198" t="s">
        <v>83</v>
      </c>
    </row>
    <row r="199" spans="2:8" x14ac:dyDescent="0.25">
      <c r="F199" t="s">
        <v>841</v>
      </c>
      <c r="G199" t="s">
        <v>842</v>
      </c>
      <c r="H199" t="s">
        <v>83</v>
      </c>
    </row>
    <row r="200" spans="2:8" x14ac:dyDescent="0.25">
      <c r="B200" t="s">
        <v>843</v>
      </c>
      <c r="C200" t="s">
        <v>780</v>
      </c>
      <c r="D200" t="s">
        <v>637</v>
      </c>
      <c r="E200" t="s">
        <v>781</v>
      </c>
      <c r="F200" t="s">
        <v>843</v>
      </c>
      <c r="G200" t="s">
        <v>844</v>
      </c>
      <c r="H200" t="s">
        <v>83</v>
      </c>
    </row>
    <row r="201" spans="2:8" x14ac:dyDescent="0.25">
      <c r="C201" t="s">
        <v>784</v>
      </c>
      <c r="D201" t="s">
        <v>637</v>
      </c>
      <c r="E201" t="s">
        <v>781</v>
      </c>
      <c r="F201" t="s">
        <v>845</v>
      </c>
      <c r="G201" t="s">
        <v>846</v>
      </c>
      <c r="H201" t="s">
        <v>83</v>
      </c>
    </row>
    <row r="202" spans="2:8" x14ac:dyDescent="0.25">
      <c r="F202" t="s">
        <v>847</v>
      </c>
      <c r="G202" t="s">
        <v>848</v>
      </c>
      <c r="H202" t="s">
        <v>83</v>
      </c>
    </row>
    <row r="203" spans="2:8" x14ac:dyDescent="0.25">
      <c r="C203" t="s">
        <v>793</v>
      </c>
      <c r="D203" t="s">
        <v>637</v>
      </c>
      <c r="E203" t="s">
        <v>794</v>
      </c>
      <c r="F203" t="s">
        <v>849</v>
      </c>
      <c r="G203" t="s">
        <v>850</v>
      </c>
      <c r="H203" t="s">
        <v>83</v>
      </c>
    </row>
    <row r="204" spans="2:8" x14ac:dyDescent="0.25">
      <c r="B204" t="s">
        <v>851</v>
      </c>
      <c r="C204" t="s">
        <v>780</v>
      </c>
      <c r="D204" t="s">
        <v>637</v>
      </c>
      <c r="E204" t="s">
        <v>781</v>
      </c>
      <c r="F204" t="s">
        <v>851</v>
      </c>
      <c r="G204" t="s">
        <v>52</v>
      </c>
      <c r="H204" t="s">
        <v>83</v>
      </c>
    </row>
    <row r="205" spans="2:8" x14ac:dyDescent="0.25">
      <c r="B205" t="s">
        <v>852</v>
      </c>
      <c r="C205" t="s">
        <v>247</v>
      </c>
      <c r="D205" t="s">
        <v>637</v>
      </c>
      <c r="E205" t="s">
        <v>854</v>
      </c>
      <c r="F205" t="s">
        <v>852</v>
      </c>
      <c r="G205" t="s">
        <v>853</v>
      </c>
      <c r="H205" t="s">
        <v>631</v>
      </c>
    </row>
    <row r="206" spans="2:8" x14ac:dyDescent="0.25">
      <c r="C206" t="s">
        <v>292</v>
      </c>
      <c r="D206" t="s">
        <v>637</v>
      </c>
      <c r="E206" t="s">
        <v>857</v>
      </c>
      <c r="F206" t="s">
        <v>855</v>
      </c>
      <c r="G206" t="s">
        <v>856</v>
      </c>
      <c r="H206" t="s">
        <v>631</v>
      </c>
    </row>
    <row r="207" spans="2:8" x14ac:dyDescent="0.25">
      <c r="E207" t="s">
        <v>860</v>
      </c>
      <c r="F207" t="s">
        <v>858</v>
      </c>
      <c r="G207" t="s">
        <v>859</v>
      </c>
      <c r="H207" t="s">
        <v>631</v>
      </c>
    </row>
    <row r="208" spans="2:8" x14ac:dyDescent="0.25">
      <c r="F208" t="s">
        <v>869</v>
      </c>
      <c r="G208" t="s">
        <v>870</v>
      </c>
      <c r="H208" t="s">
        <v>631</v>
      </c>
    </row>
    <row r="209" spans="2:8" x14ac:dyDescent="0.25">
      <c r="E209" t="s">
        <v>862</v>
      </c>
      <c r="F209" t="s">
        <v>861</v>
      </c>
      <c r="G209" t="s">
        <v>52</v>
      </c>
      <c r="H209" t="s">
        <v>631</v>
      </c>
    </row>
    <row r="210" spans="2:8" x14ac:dyDescent="0.25">
      <c r="E210" t="s">
        <v>865</v>
      </c>
      <c r="F210" t="s">
        <v>863</v>
      </c>
      <c r="G210" t="s">
        <v>864</v>
      </c>
      <c r="H210" t="s">
        <v>631</v>
      </c>
    </row>
    <row r="211" spans="2:8" x14ac:dyDescent="0.25">
      <c r="E211" t="s">
        <v>868</v>
      </c>
      <c r="F211" t="s">
        <v>866</v>
      </c>
      <c r="G211" t="s">
        <v>867</v>
      </c>
      <c r="H211" t="s">
        <v>631</v>
      </c>
    </row>
    <row r="212" spans="2:8" x14ac:dyDescent="0.25">
      <c r="B212" t="s">
        <v>871</v>
      </c>
      <c r="C212" t="s">
        <v>873</v>
      </c>
      <c r="D212" t="s">
        <v>637</v>
      </c>
      <c r="E212" t="s">
        <v>874</v>
      </c>
      <c r="F212" t="s">
        <v>871</v>
      </c>
      <c r="G212" t="s">
        <v>872</v>
      </c>
      <c r="H212" t="s">
        <v>83</v>
      </c>
    </row>
    <row r="213" spans="2:8" x14ac:dyDescent="0.25">
      <c r="C213" t="s">
        <v>176</v>
      </c>
      <c r="D213" t="s">
        <v>637</v>
      </c>
      <c r="E213" t="s">
        <v>877</v>
      </c>
      <c r="F213" t="s">
        <v>875</v>
      </c>
      <c r="G213" t="s">
        <v>876</v>
      </c>
      <c r="H213" t="s">
        <v>83</v>
      </c>
    </row>
    <row r="214" spans="2:8" x14ac:dyDescent="0.25">
      <c r="C214" t="s">
        <v>302</v>
      </c>
      <c r="D214" t="s">
        <v>637</v>
      </c>
      <c r="E214" t="s">
        <v>880</v>
      </c>
      <c r="F214" t="s">
        <v>878</v>
      </c>
      <c r="G214" t="s">
        <v>879</v>
      </c>
      <c r="H214" t="s">
        <v>83</v>
      </c>
    </row>
    <row r="215" spans="2:8" x14ac:dyDescent="0.25">
      <c r="E215" t="s">
        <v>887</v>
      </c>
      <c r="F215" t="s">
        <v>885</v>
      </c>
      <c r="G215" t="s">
        <v>886</v>
      </c>
      <c r="H215" t="s">
        <v>83</v>
      </c>
    </row>
    <row r="216" spans="2:8" x14ac:dyDescent="0.25">
      <c r="C216" t="s">
        <v>883</v>
      </c>
      <c r="D216" t="s">
        <v>637</v>
      </c>
      <c r="E216" t="s">
        <v>884</v>
      </c>
      <c r="F216" t="s">
        <v>881</v>
      </c>
      <c r="G216" t="s">
        <v>882</v>
      </c>
      <c r="H216" t="s">
        <v>83</v>
      </c>
    </row>
    <row r="217" spans="2:8" x14ac:dyDescent="0.25">
      <c r="C217" t="s">
        <v>890</v>
      </c>
      <c r="D217" t="s">
        <v>637</v>
      </c>
      <c r="E217" t="s">
        <v>113</v>
      </c>
      <c r="F217" t="s">
        <v>888</v>
      </c>
      <c r="G217" t="s">
        <v>889</v>
      </c>
      <c r="H217" t="s">
        <v>83</v>
      </c>
    </row>
    <row r="218" spans="2:8" x14ac:dyDescent="0.25">
      <c r="B218" t="s">
        <v>891</v>
      </c>
      <c r="C218" t="s">
        <v>873</v>
      </c>
      <c r="D218" t="s">
        <v>637</v>
      </c>
      <c r="E218" t="s">
        <v>893</v>
      </c>
      <c r="F218" t="s">
        <v>891</v>
      </c>
      <c r="G218" t="s">
        <v>892</v>
      </c>
      <c r="H218" t="s">
        <v>83</v>
      </c>
    </row>
    <row r="219" spans="2:8" x14ac:dyDescent="0.25">
      <c r="C219" t="s">
        <v>176</v>
      </c>
      <c r="D219" t="s">
        <v>637</v>
      </c>
      <c r="E219" t="s">
        <v>898</v>
      </c>
      <c r="F219" t="s">
        <v>896</v>
      </c>
      <c r="G219" t="s">
        <v>897</v>
      </c>
      <c r="H219" t="s">
        <v>83</v>
      </c>
    </row>
    <row r="220" spans="2:8" x14ac:dyDescent="0.25">
      <c r="C220" t="s">
        <v>302</v>
      </c>
      <c r="D220" t="s">
        <v>637</v>
      </c>
      <c r="E220" t="s">
        <v>880</v>
      </c>
      <c r="F220" t="s">
        <v>894</v>
      </c>
      <c r="G220" t="s">
        <v>895</v>
      </c>
      <c r="H220" t="s">
        <v>83</v>
      </c>
    </row>
    <row r="221" spans="2:8" x14ac:dyDescent="0.25">
      <c r="E221" t="s">
        <v>887</v>
      </c>
      <c r="F221" t="s">
        <v>899</v>
      </c>
      <c r="G221" t="s">
        <v>900</v>
      </c>
      <c r="H221" t="s">
        <v>83</v>
      </c>
    </row>
    <row r="222" spans="2:8" x14ac:dyDescent="0.25">
      <c r="C222" t="s">
        <v>890</v>
      </c>
      <c r="D222" t="s">
        <v>637</v>
      </c>
      <c r="E222" t="s">
        <v>113</v>
      </c>
      <c r="F222" t="s">
        <v>901</v>
      </c>
      <c r="G222" t="s">
        <v>902</v>
      </c>
      <c r="H222" t="s">
        <v>83</v>
      </c>
    </row>
    <row r="223" spans="2:8" x14ac:dyDescent="0.25">
      <c r="B223" t="s">
        <v>903</v>
      </c>
      <c r="C223" t="s">
        <v>161</v>
      </c>
      <c r="D223" t="s">
        <v>637</v>
      </c>
      <c r="E223" t="s">
        <v>906</v>
      </c>
      <c r="F223" t="s">
        <v>905</v>
      </c>
      <c r="G223" t="s">
        <v>52</v>
      </c>
      <c r="H223" t="s">
        <v>83</v>
      </c>
    </row>
    <row r="224" spans="2:8" x14ac:dyDescent="0.25">
      <c r="C224" t="s">
        <v>873</v>
      </c>
      <c r="D224" t="s">
        <v>637</v>
      </c>
      <c r="E224" t="s">
        <v>893</v>
      </c>
      <c r="F224" t="s">
        <v>903</v>
      </c>
      <c r="G224" t="s">
        <v>904</v>
      </c>
      <c r="H224" t="s">
        <v>83</v>
      </c>
    </row>
    <row r="225" spans="2:8" x14ac:dyDescent="0.25">
      <c r="C225" t="s">
        <v>176</v>
      </c>
      <c r="D225" t="s">
        <v>637</v>
      </c>
      <c r="E225" t="s">
        <v>898</v>
      </c>
      <c r="F225" t="s">
        <v>907</v>
      </c>
      <c r="G225" t="s">
        <v>908</v>
      </c>
      <c r="H225" t="s">
        <v>83</v>
      </c>
    </row>
    <row r="226" spans="2:8" x14ac:dyDescent="0.25">
      <c r="C226" t="s">
        <v>302</v>
      </c>
      <c r="D226" t="s">
        <v>637</v>
      </c>
      <c r="E226" t="s">
        <v>887</v>
      </c>
      <c r="F226" t="s">
        <v>909</v>
      </c>
      <c r="G226" t="s">
        <v>910</v>
      </c>
      <c r="H226" t="s">
        <v>83</v>
      </c>
    </row>
    <row r="227" spans="2:8" x14ac:dyDescent="0.25">
      <c r="C227" t="s">
        <v>890</v>
      </c>
      <c r="D227" t="s">
        <v>637</v>
      </c>
      <c r="E227" t="s">
        <v>113</v>
      </c>
      <c r="F227" t="s">
        <v>911</v>
      </c>
      <c r="G227" t="s">
        <v>912</v>
      </c>
      <c r="H227" t="s">
        <v>83</v>
      </c>
    </row>
    <row r="228" spans="2:8" x14ac:dyDescent="0.25">
      <c r="B228" t="s">
        <v>914</v>
      </c>
      <c r="C228" t="s">
        <v>14</v>
      </c>
      <c r="D228" t="s">
        <v>637</v>
      </c>
      <c r="E228" t="s">
        <v>919</v>
      </c>
      <c r="F228" t="s">
        <v>917</v>
      </c>
      <c r="G228" t="s">
        <v>918</v>
      </c>
      <c r="H228" t="s">
        <v>631</v>
      </c>
    </row>
    <row r="229" spans="2:8" x14ac:dyDescent="0.25">
      <c r="C229" t="s">
        <v>247</v>
      </c>
      <c r="D229" t="s">
        <v>637</v>
      </c>
      <c r="E229" t="s">
        <v>921</v>
      </c>
      <c r="F229" t="s">
        <v>914</v>
      </c>
      <c r="G229" t="s">
        <v>920</v>
      </c>
      <c r="H229" t="s">
        <v>631</v>
      </c>
    </row>
    <row r="230" spans="2:8" x14ac:dyDescent="0.25">
      <c r="C230" t="s">
        <v>292</v>
      </c>
      <c r="D230" t="s">
        <v>637</v>
      </c>
      <c r="E230" t="s">
        <v>916</v>
      </c>
      <c r="F230" t="s">
        <v>913</v>
      </c>
      <c r="G230" t="s">
        <v>915</v>
      </c>
      <c r="H230" t="s">
        <v>631</v>
      </c>
    </row>
    <row r="231" spans="2:8" x14ac:dyDescent="0.25">
      <c r="E231" t="s">
        <v>924</v>
      </c>
      <c r="F231" t="s">
        <v>922</v>
      </c>
      <c r="G231" t="s">
        <v>923</v>
      </c>
      <c r="H231" t="s">
        <v>631</v>
      </c>
    </row>
    <row r="232" spans="2:8" x14ac:dyDescent="0.25">
      <c r="E232" t="s">
        <v>927</v>
      </c>
      <c r="F232" t="s">
        <v>925</v>
      </c>
      <c r="G232" t="s">
        <v>926</v>
      </c>
      <c r="H232" t="s">
        <v>631</v>
      </c>
    </row>
    <row r="233" spans="2:8" x14ac:dyDescent="0.25">
      <c r="B233" t="s">
        <v>928</v>
      </c>
      <c r="C233" t="s">
        <v>780</v>
      </c>
      <c r="D233" t="s">
        <v>637</v>
      </c>
      <c r="E233" t="s">
        <v>930</v>
      </c>
      <c r="F233" t="s">
        <v>928</v>
      </c>
      <c r="G233" t="s">
        <v>929</v>
      </c>
      <c r="H233" t="s">
        <v>83</v>
      </c>
    </row>
    <row r="234" spans="2:8" x14ac:dyDescent="0.25">
      <c r="C234" t="s">
        <v>793</v>
      </c>
      <c r="D234" t="s">
        <v>637</v>
      </c>
      <c r="E234" t="s">
        <v>936</v>
      </c>
      <c r="F234" t="s">
        <v>934</v>
      </c>
      <c r="G234" t="s">
        <v>935</v>
      </c>
      <c r="H234" t="s">
        <v>83</v>
      </c>
    </row>
    <row r="235" spans="2:8" x14ac:dyDescent="0.25">
      <c r="C235" t="s">
        <v>539</v>
      </c>
      <c r="D235" t="s">
        <v>637</v>
      </c>
      <c r="E235" t="s">
        <v>939</v>
      </c>
      <c r="F235" t="s">
        <v>937</v>
      </c>
      <c r="G235" t="s">
        <v>938</v>
      </c>
      <c r="H235" t="s">
        <v>83</v>
      </c>
    </row>
    <row r="236" spans="2:8" x14ac:dyDescent="0.25">
      <c r="C236" t="s">
        <v>466</v>
      </c>
      <c r="D236" t="s">
        <v>637</v>
      </c>
      <c r="E236" t="s">
        <v>933</v>
      </c>
      <c r="F236" t="s">
        <v>931</v>
      </c>
      <c r="G236" t="s">
        <v>932</v>
      </c>
      <c r="H236" t="s">
        <v>83</v>
      </c>
    </row>
    <row r="237" spans="2:8" x14ac:dyDescent="0.25">
      <c r="B237" t="s">
        <v>940</v>
      </c>
      <c r="C237" t="s">
        <v>161</v>
      </c>
      <c r="D237" t="s">
        <v>637</v>
      </c>
      <c r="E237" t="s">
        <v>945</v>
      </c>
      <c r="F237" t="s">
        <v>943</v>
      </c>
      <c r="G237" t="s">
        <v>944</v>
      </c>
      <c r="H237" t="s">
        <v>631</v>
      </c>
    </row>
    <row r="238" spans="2:8" x14ac:dyDescent="0.25">
      <c r="C238" t="s">
        <v>292</v>
      </c>
      <c r="D238" t="s">
        <v>637</v>
      </c>
      <c r="E238" t="s">
        <v>948</v>
      </c>
      <c r="F238" t="s">
        <v>946</v>
      </c>
      <c r="G238" t="s">
        <v>947</v>
      </c>
      <c r="H238" t="s">
        <v>631</v>
      </c>
    </row>
    <row r="239" spans="2:8" x14ac:dyDescent="0.25">
      <c r="E239" t="s">
        <v>951</v>
      </c>
      <c r="F239" t="s">
        <v>949</v>
      </c>
      <c r="G239" t="s">
        <v>950</v>
      </c>
      <c r="H239" t="s">
        <v>631</v>
      </c>
    </row>
    <row r="240" spans="2:8" x14ac:dyDescent="0.25">
      <c r="E240" t="s">
        <v>954</v>
      </c>
      <c r="F240" t="s">
        <v>952</v>
      </c>
      <c r="G240" t="s">
        <v>953</v>
      </c>
      <c r="H240" t="s">
        <v>631</v>
      </c>
    </row>
    <row r="241" spans="2:8" x14ac:dyDescent="0.25">
      <c r="C241" t="s">
        <v>537</v>
      </c>
      <c r="D241" t="s">
        <v>637</v>
      </c>
      <c r="E241" t="s">
        <v>942</v>
      </c>
      <c r="F241" t="s">
        <v>940</v>
      </c>
      <c r="G241" t="s">
        <v>941</v>
      </c>
      <c r="H241" t="s">
        <v>631</v>
      </c>
    </row>
    <row r="242" spans="2:8" x14ac:dyDescent="0.25">
      <c r="B242" t="s">
        <v>955</v>
      </c>
      <c r="C242" t="s">
        <v>295</v>
      </c>
      <c r="D242" t="s">
        <v>637</v>
      </c>
      <c r="E242" t="s">
        <v>957</v>
      </c>
      <c r="F242" t="s">
        <v>955</v>
      </c>
      <c r="G242" t="s">
        <v>956</v>
      </c>
      <c r="H242" t="s">
        <v>83</v>
      </c>
    </row>
    <row r="243" spans="2:8" x14ac:dyDescent="0.25">
      <c r="C243" t="s">
        <v>959</v>
      </c>
      <c r="D243" t="s">
        <v>637</v>
      </c>
      <c r="E243" t="s">
        <v>960</v>
      </c>
      <c r="F243" t="s">
        <v>958</v>
      </c>
      <c r="G243" t="s">
        <v>52</v>
      </c>
      <c r="H243" t="s">
        <v>83</v>
      </c>
    </row>
    <row r="244" spans="2:8" x14ac:dyDescent="0.25">
      <c r="B244" t="s">
        <v>961</v>
      </c>
      <c r="C244" t="s">
        <v>176</v>
      </c>
      <c r="D244" t="s">
        <v>637</v>
      </c>
      <c r="E244" t="s">
        <v>965</v>
      </c>
      <c r="F244" t="s">
        <v>963</v>
      </c>
      <c r="G244" t="s">
        <v>964</v>
      </c>
      <c r="H244" t="s">
        <v>83</v>
      </c>
    </row>
    <row r="245" spans="2:8" x14ac:dyDescent="0.25">
      <c r="C245" t="s">
        <v>295</v>
      </c>
      <c r="D245" t="s">
        <v>637</v>
      </c>
      <c r="E245" t="s">
        <v>957</v>
      </c>
      <c r="F245" t="s">
        <v>961</v>
      </c>
      <c r="G245" t="s">
        <v>962</v>
      </c>
      <c r="H245" t="s">
        <v>83</v>
      </c>
    </row>
    <row r="246" spans="2:8" x14ac:dyDescent="0.25">
      <c r="C246" t="s">
        <v>959</v>
      </c>
      <c r="D246" t="s">
        <v>637</v>
      </c>
      <c r="E246" t="s">
        <v>960</v>
      </c>
      <c r="F246" t="s">
        <v>966</v>
      </c>
      <c r="G246" t="s">
        <v>52</v>
      </c>
      <c r="H246" t="s">
        <v>83</v>
      </c>
    </row>
    <row r="247" spans="2:8" x14ac:dyDescent="0.25">
      <c r="B247" t="s">
        <v>967</v>
      </c>
      <c r="C247" t="s">
        <v>161</v>
      </c>
      <c r="D247" t="s">
        <v>637</v>
      </c>
      <c r="E247" t="s">
        <v>945</v>
      </c>
      <c r="F247" t="s">
        <v>978</v>
      </c>
      <c r="G247" t="s">
        <v>979</v>
      </c>
      <c r="H247" t="s">
        <v>631</v>
      </c>
    </row>
    <row r="248" spans="2:8" x14ac:dyDescent="0.25">
      <c r="C248" t="s">
        <v>292</v>
      </c>
      <c r="D248" t="s">
        <v>637</v>
      </c>
      <c r="E248" t="s">
        <v>954</v>
      </c>
      <c r="F248" t="s">
        <v>973</v>
      </c>
      <c r="G248" t="s">
        <v>974</v>
      </c>
      <c r="H248" t="s">
        <v>631</v>
      </c>
    </row>
    <row r="249" spans="2:8" x14ac:dyDescent="0.25">
      <c r="E249" t="s">
        <v>972</v>
      </c>
      <c r="F249" t="s">
        <v>970</v>
      </c>
      <c r="G249" t="s">
        <v>971</v>
      </c>
      <c r="H249" t="s">
        <v>631</v>
      </c>
    </row>
    <row r="250" spans="2:8" x14ac:dyDescent="0.25">
      <c r="E250" t="s">
        <v>977</v>
      </c>
      <c r="F250" t="s">
        <v>975</v>
      </c>
      <c r="G250" t="s">
        <v>976</v>
      </c>
      <c r="H250" t="s">
        <v>631</v>
      </c>
    </row>
    <row r="251" spans="2:8" x14ac:dyDescent="0.25">
      <c r="C251" t="s">
        <v>537</v>
      </c>
      <c r="D251" t="s">
        <v>637</v>
      </c>
      <c r="E251" t="s">
        <v>969</v>
      </c>
      <c r="F251" t="s">
        <v>967</v>
      </c>
      <c r="G251" t="s">
        <v>968</v>
      </c>
      <c r="H251" t="s">
        <v>631</v>
      </c>
    </row>
    <row r="252" spans="2:8" x14ac:dyDescent="0.25">
      <c r="C252" t="s">
        <v>982</v>
      </c>
      <c r="D252" t="s">
        <v>637</v>
      </c>
      <c r="E252" t="s">
        <v>983</v>
      </c>
      <c r="F252" t="s">
        <v>980</v>
      </c>
      <c r="G252" t="s">
        <v>981</v>
      </c>
      <c r="H252" t="s">
        <v>631</v>
      </c>
    </row>
    <row r="253" spans="2:8" x14ac:dyDescent="0.25">
      <c r="C253" t="s">
        <v>177</v>
      </c>
      <c r="D253" t="s">
        <v>637</v>
      </c>
      <c r="E253" t="s">
        <v>986</v>
      </c>
      <c r="F253" t="s">
        <v>984</v>
      </c>
      <c r="G253" t="s">
        <v>985</v>
      </c>
      <c r="H253" t="s">
        <v>631</v>
      </c>
    </row>
    <row r="254" spans="2:8" x14ac:dyDescent="0.25">
      <c r="B254" t="s">
        <v>988</v>
      </c>
      <c r="C254" t="s">
        <v>161</v>
      </c>
      <c r="D254" t="s">
        <v>637</v>
      </c>
      <c r="E254" t="s">
        <v>945</v>
      </c>
      <c r="F254" t="s">
        <v>992</v>
      </c>
      <c r="G254" t="s">
        <v>993</v>
      </c>
      <c r="H254" t="s">
        <v>631</v>
      </c>
    </row>
    <row r="255" spans="2:8" x14ac:dyDescent="0.25">
      <c r="C255" t="s">
        <v>292</v>
      </c>
      <c r="D255" t="s">
        <v>637</v>
      </c>
      <c r="E255" t="s">
        <v>954</v>
      </c>
      <c r="F255" t="s">
        <v>987</v>
      </c>
      <c r="G255" t="s">
        <v>989</v>
      </c>
      <c r="H255" t="s">
        <v>631</v>
      </c>
    </row>
    <row r="256" spans="2:8" x14ac:dyDescent="0.25">
      <c r="E256" t="s">
        <v>972</v>
      </c>
      <c r="F256" t="s">
        <v>999</v>
      </c>
      <c r="G256" t="s">
        <v>1000</v>
      </c>
      <c r="H256" t="s">
        <v>631</v>
      </c>
    </row>
    <row r="257" spans="2:8" x14ac:dyDescent="0.25">
      <c r="E257" t="s">
        <v>977</v>
      </c>
      <c r="F257" t="s">
        <v>990</v>
      </c>
      <c r="G257" t="s">
        <v>991</v>
      </c>
      <c r="H257" t="s">
        <v>631</v>
      </c>
    </row>
    <row r="258" spans="2:8" x14ac:dyDescent="0.25">
      <c r="E258" t="s">
        <v>1003</v>
      </c>
      <c r="F258" t="s">
        <v>1001</v>
      </c>
      <c r="G258" t="s">
        <v>1002</v>
      </c>
      <c r="H258" t="s">
        <v>631</v>
      </c>
    </row>
    <row r="259" spans="2:8" x14ac:dyDescent="0.25">
      <c r="C259" t="s">
        <v>537</v>
      </c>
      <c r="D259" t="s">
        <v>637</v>
      </c>
      <c r="E259" t="s">
        <v>942</v>
      </c>
      <c r="F259" t="s">
        <v>988</v>
      </c>
      <c r="G259" t="s">
        <v>998</v>
      </c>
      <c r="H259" t="s">
        <v>631</v>
      </c>
    </row>
    <row r="260" spans="2:8" x14ac:dyDescent="0.25">
      <c r="C260" t="s">
        <v>982</v>
      </c>
      <c r="D260" t="s">
        <v>637</v>
      </c>
      <c r="E260" t="s">
        <v>983</v>
      </c>
      <c r="F260" t="s">
        <v>994</v>
      </c>
      <c r="G260" t="s">
        <v>995</v>
      </c>
      <c r="H260" t="s">
        <v>631</v>
      </c>
    </row>
    <row r="261" spans="2:8" x14ac:dyDescent="0.25">
      <c r="C261" t="s">
        <v>177</v>
      </c>
      <c r="D261" t="s">
        <v>637</v>
      </c>
      <c r="E261" t="s">
        <v>986</v>
      </c>
      <c r="F261" t="s">
        <v>996</v>
      </c>
      <c r="G261" t="s">
        <v>997</v>
      </c>
      <c r="H261" t="s">
        <v>631</v>
      </c>
    </row>
    <row r="262" spans="2:8" x14ac:dyDescent="0.25">
      <c r="B262" t="s">
        <v>1005</v>
      </c>
      <c r="C262" t="s">
        <v>247</v>
      </c>
      <c r="D262" t="s">
        <v>637</v>
      </c>
      <c r="E262" t="s">
        <v>1012</v>
      </c>
      <c r="F262" t="s">
        <v>1005</v>
      </c>
      <c r="G262" t="s">
        <v>1011</v>
      </c>
      <c r="H262" t="s">
        <v>631</v>
      </c>
    </row>
    <row r="263" spans="2:8" x14ac:dyDescent="0.25">
      <c r="C263" t="s">
        <v>292</v>
      </c>
      <c r="D263" t="s">
        <v>637</v>
      </c>
      <c r="E263" t="s">
        <v>1007</v>
      </c>
      <c r="F263" t="s">
        <v>1004</v>
      </c>
      <c r="G263" t="s">
        <v>1006</v>
      </c>
      <c r="H263" t="s">
        <v>631</v>
      </c>
    </row>
    <row r="264" spans="2:8" x14ac:dyDescent="0.25">
      <c r="E264" t="s">
        <v>1010</v>
      </c>
      <c r="F264" t="s">
        <v>1008</v>
      </c>
      <c r="G264" t="s">
        <v>1009</v>
      </c>
      <c r="H264" t="s">
        <v>631</v>
      </c>
    </row>
    <row r="265" spans="2:8" x14ac:dyDescent="0.25">
      <c r="B265" t="s">
        <v>1013</v>
      </c>
      <c r="C265" t="s">
        <v>247</v>
      </c>
      <c r="D265" t="s">
        <v>637</v>
      </c>
      <c r="E265" t="s">
        <v>1012</v>
      </c>
      <c r="F265" t="s">
        <v>1013</v>
      </c>
      <c r="G265" t="s">
        <v>1014</v>
      </c>
      <c r="H265" t="s">
        <v>631</v>
      </c>
    </row>
    <row r="266" spans="2:8" x14ac:dyDescent="0.25">
      <c r="C266" t="s">
        <v>292</v>
      </c>
      <c r="D266" t="s">
        <v>637</v>
      </c>
      <c r="E266" t="s">
        <v>1017</v>
      </c>
      <c r="F266" t="s">
        <v>1015</v>
      </c>
      <c r="G266" t="s">
        <v>1016</v>
      </c>
      <c r="H266" t="s">
        <v>631</v>
      </c>
    </row>
    <row r="267" spans="2:8" x14ac:dyDescent="0.25">
      <c r="B267" t="s">
        <v>1018</v>
      </c>
      <c r="C267" t="s">
        <v>161</v>
      </c>
      <c r="D267" t="s">
        <v>637</v>
      </c>
      <c r="E267" t="s">
        <v>945</v>
      </c>
      <c r="F267" t="s">
        <v>1026</v>
      </c>
      <c r="G267" t="s">
        <v>1027</v>
      </c>
      <c r="H267" t="s">
        <v>631</v>
      </c>
    </row>
    <row r="268" spans="2:8" x14ac:dyDescent="0.25">
      <c r="C268" t="s">
        <v>292</v>
      </c>
      <c r="D268" t="s">
        <v>637</v>
      </c>
      <c r="E268" t="s">
        <v>954</v>
      </c>
      <c r="F268" t="s">
        <v>1024</v>
      </c>
      <c r="G268" t="s">
        <v>1025</v>
      </c>
      <c r="H268" t="s">
        <v>631</v>
      </c>
    </row>
    <row r="269" spans="2:8" x14ac:dyDescent="0.25">
      <c r="E269" t="s">
        <v>972</v>
      </c>
      <c r="F269" t="s">
        <v>1022</v>
      </c>
      <c r="G269" t="s">
        <v>1023</v>
      </c>
      <c r="H269" t="s">
        <v>631</v>
      </c>
    </row>
    <row r="270" spans="2:8" x14ac:dyDescent="0.25">
      <c r="E270" t="s">
        <v>977</v>
      </c>
      <c r="F270" t="s">
        <v>1020</v>
      </c>
      <c r="G270" t="s">
        <v>1021</v>
      </c>
      <c r="H270" t="s">
        <v>631</v>
      </c>
    </row>
    <row r="271" spans="2:8" x14ac:dyDescent="0.25">
      <c r="C271" t="s">
        <v>537</v>
      </c>
      <c r="D271" t="s">
        <v>637</v>
      </c>
      <c r="E271" t="s">
        <v>969</v>
      </c>
      <c r="F271" t="s">
        <v>1018</v>
      </c>
      <c r="G271" t="s">
        <v>1019</v>
      </c>
      <c r="H271" t="s">
        <v>631</v>
      </c>
    </row>
    <row r="272" spans="2:8" x14ac:dyDescent="0.25">
      <c r="B272" t="s">
        <v>1028</v>
      </c>
      <c r="C272" t="s">
        <v>161</v>
      </c>
      <c r="D272" t="s">
        <v>637</v>
      </c>
      <c r="E272" t="s">
        <v>945</v>
      </c>
      <c r="F272" t="s">
        <v>1047</v>
      </c>
      <c r="G272" t="s">
        <v>1048</v>
      </c>
      <c r="H272" t="s">
        <v>631</v>
      </c>
    </row>
    <row r="273" spans="2:8" x14ac:dyDescent="0.25">
      <c r="C273" t="s">
        <v>292</v>
      </c>
      <c r="D273" t="s">
        <v>637</v>
      </c>
      <c r="E273" t="s">
        <v>954</v>
      </c>
      <c r="F273" t="s">
        <v>1030</v>
      </c>
      <c r="G273" t="s">
        <v>1031</v>
      </c>
      <c r="H273" t="s">
        <v>631</v>
      </c>
    </row>
    <row r="274" spans="2:8" x14ac:dyDescent="0.25">
      <c r="E274" t="s">
        <v>1010</v>
      </c>
      <c r="F274" t="s">
        <v>1035</v>
      </c>
      <c r="G274" t="s">
        <v>1036</v>
      </c>
      <c r="H274" t="s">
        <v>631</v>
      </c>
    </row>
    <row r="275" spans="2:8" x14ac:dyDescent="0.25">
      <c r="E275" t="s">
        <v>1034</v>
      </c>
      <c r="F275" t="s">
        <v>1032</v>
      </c>
      <c r="G275" t="s">
        <v>1033</v>
      </c>
      <c r="H275" t="s">
        <v>631</v>
      </c>
    </row>
    <row r="276" spans="2:8" x14ac:dyDescent="0.25">
      <c r="C276" t="s">
        <v>537</v>
      </c>
      <c r="D276" t="s">
        <v>637</v>
      </c>
      <c r="E276" t="s">
        <v>942</v>
      </c>
      <c r="F276" t="s">
        <v>1028</v>
      </c>
      <c r="G276" t="s">
        <v>1029</v>
      </c>
      <c r="H276" t="s">
        <v>631</v>
      </c>
    </row>
    <row r="277" spans="2:8" x14ac:dyDescent="0.25">
      <c r="C277" t="s">
        <v>177</v>
      </c>
      <c r="D277" t="s">
        <v>637</v>
      </c>
      <c r="E277" t="s">
        <v>1043</v>
      </c>
      <c r="F277" t="s">
        <v>1041</v>
      </c>
      <c r="G277" t="s">
        <v>1042</v>
      </c>
      <c r="H277" t="s">
        <v>631</v>
      </c>
    </row>
    <row r="278" spans="2:8" x14ac:dyDescent="0.25">
      <c r="E278" t="s">
        <v>1046</v>
      </c>
      <c r="F278" t="s">
        <v>1044</v>
      </c>
      <c r="G278" t="s">
        <v>1045</v>
      </c>
      <c r="H278" t="s">
        <v>631</v>
      </c>
    </row>
    <row r="279" spans="2:8" x14ac:dyDescent="0.25">
      <c r="C279" t="s">
        <v>1039</v>
      </c>
      <c r="D279" t="s">
        <v>637</v>
      </c>
      <c r="E279" t="s">
        <v>1040</v>
      </c>
      <c r="F279" t="s">
        <v>1037</v>
      </c>
      <c r="G279" t="s">
        <v>1038</v>
      </c>
      <c r="H279" t="s">
        <v>631</v>
      </c>
    </row>
    <row r="280" spans="2:8" x14ac:dyDescent="0.25">
      <c r="B280" t="s">
        <v>1049</v>
      </c>
      <c r="C280" t="s">
        <v>247</v>
      </c>
      <c r="D280" t="s">
        <v>637</v>
      </c>
      <c r="E280" t="s">
        <v>921</v>
      </c>
      <c r="F280" t="s">
        <v>1049</v>
      </c>
      <c r="G280" t="s">
        <v>1050</v>
      </c>
      <c r="H280" t="s">
        <v>631</v>
      </c>
    </row>
    <row r="281" spans="2:8" x14ac:dyDescent="0.25">
      <c r="C281" t="s">
        <v>292</v>
      </c>
      <c r="D281" t="s">
        <v>637</v>
      </c>
      <c r="E281" t="s">
        <v>1053</v>
      </c>
      <c r="F281" t="s">
        <v>1051</v>
      </c>
      <c r="G281" t="s">
        <v>1052</v>
      </c>
      <c r="H281" t="s">
        <v>631</v>
      </c>
    </row>
    <row r="282" spans="2:8" x14ac:dyDescent="0.25">
      <c r="E282" t="s">
        <v>1056</v>
      </c>
      <c r="F282" t="s">
        <v>1054</v>
      </c>
      <c r="G282" t="s">
        <v>1055</v>
      </c>
      <c r="H282" t="s">
        <v>631</v>
      </c>
    </row>
    <row r="283" spans="2:8" x14ac:dyDescent="0.25">
      <c r="B283" t="s">
        <v>1057</v>
      </c>
      <c r="C283" t="s">
        <v>161</v>
      </c>
      <c r="D283" t="s">
        <v>637</v>
      </c>
      <c r="E283" t="s">
        <v>945</v>
      </c>
      <c r="F283" t="s">
        <v>1060</v>
      </c>
      <c r="G283" t="s">
        <v>1061</v>
      </c>
      <c r="H283" t="s">
        <v>631</v>
      </c>
    </row>
    <row r="284" spans="2:8" x14ac:dyDescent="0.25">
      <c r="C284" t="s">
        <v>247</v>
      </c>
      <c r="D284" t="s">
        <v>637</v>
      </c>
      <c r="E284" t="s">
        <v>1059</v>
      </c>
      <c r="F284" t="s">
        <v>1057</v>
      </c>
      <c r="G284" t="s">
        <v>1058</v>
      </c>
      <c r="H284" t="s">
        <v>631</v>
      </c>
    </row>
    <row r="285" spans="2:8" x14ac:dyDescent="0.25">
      <c r="C285" t="s">
        <v>292</v>
      </c>
      <c r="D285" t="s">
        <v>637</v>
      </c>
      <c r="E285" t="s">
        <v>948</v>
      </c>
      <c r="F285" t="s">
        <v>1064</v>
      </c>
      <c r="G285" t="s">
        <v>1065</v>
      </c>
      <c r="H285" t="s">
        <v>631</v>
      </c>
    </row>
    <row r="286" spans="2:8" x14ac:dyDescent="0.25">
      <c r="E286" t="s">
        <v>951</v>
      </c>
      <c r="F286" t="s">
        <v>1062</v>
      </c>
      <c r="G286" t="s">
        <v>1063</v>
      </c>
      <c r="H286" t="s">
        <v>631</v>
      </c>
    </row>
    <row r="287" spans="2:8" x14ac:dyDescent="0.25">
      <c r="E287" t="s">
        <v>954</v>
      </c>
      <c r="F287" t="s">
        <v>1066</v>
      </c>
      <c r="G287" t="s">
        <v>1067</v>
      </c>
      <c r="H287" t="s">
        <v>631</v>
      </c>
    </row>
    <row r="288" spans="2:8" x14ac:dyDescent="0.25">
      <c r="C288" t="s">
        <v>177</v>
      </c>
      <c r="D288" t="s">
        <v>637</v>
      </c>
      <c r="E288" t="s">
        <v>1043</v>
      </c>
      <c r="F288" t="s">
        <v>1070</v>
      </c>
      <c r="G288" t="s">
        <v>1071</v>
      </c>
      <c r="H288" t="s">
        <v>631</v>
      </c>
    </row>
    <row r="289" spans="2:8" x14ac:dyDescent="0.25">
      <c r="E289" t="s">
        <v>1046</v>
      </c>
      <c r="F289" t="s">
        <v>1072</v>
      </c>
      <c r="G289" t="s">
        <v>1073</v>
      </c>
      <c r="H289" t="s">
        <v>631</v>
      </c>
    </row>
    <row r="290" spans="2:8" x14ac:dyDescent="0.25">
      <c r="C290" t="s">
        <v>1039</v>
      </c>
      <c r="D290" t="s">
        <v>637</v>
      </c>
      <c r="E290" t="s">
        <v>1040</v>
      </c>
      <c r="F290" t="s">
        <v>1068</v>
      </c>
      <c r="G290" t="s">
        <v>1069</v>
      </c>
      <c r="H290" t="s">
        <v>631</v>
      </c>
    </row>
    <row r="291" spans="2:8" x14ac:dyDescent="0.25">
      <c r="B291" t="s">
        <v>1074</v>
      </c>
      <c r="C291" t="s">
        <v>176</v>
      </c>
      <c r="D291" t="s">
        <v>637</v>
      </c>
      <c r="E291" t="s">
        <v>965</v>
      </c>
      <c r="F291" t="s">
        <v>1076</v>
      </c>
      <c r="G291" t="s">
        <v>1077</v>
      </c>
      <c r="H291" t="s">
        <v>83</v>
      </c>
    </row>
    <row r="292" spans="2:8" x14ac:dyDescent="0.25">
      <c r="C292" t="s">
        <v>295</v>
      </c>
      <c r="D292" t="s">
        <v>637</v>
      </c>
      <c r="E292" t="s">
        <v>957</v>
      </c>
      <c r="F292" t="s">
        <v>1074</v>
      </c>
      <c r="G292" t="s">
        <v>1075</v>
      </c>
      <c r="H292" t="s">
        <v>83</v>
      </c>
    </row>
    <row r="293" spans="2:8" x14ac:dyDescent="0.25">
      <c r="C293" t="s">
        <v>959</v>
      </c>
      <c r="D293" t="s">
        <v>637</v>
      </c>
      <c r="E293" t="s">
        <v>960</v>
      </c>
      <c r="F293" t="s">
        <v>1078</v>
      </c>
      <c r="G293" t="s">
        <v>52</v>
      </c>
      <c r="H293" t="s">
        <v>83</v>
      </c>
    </row>
    <row r="294" spans="2:8" x14ac:dyDescent="0.25">
      <c r="B294" t="s">
        <v>1079</v>
      </c>
      <c r="C294" t="s">
        <v>780</v>
      </c>
      <c r="D294" t="s">
        <v>637</v>
      </c>
      <c r="E294" t="s">
        <v>930</v>
      </c>
      <c r="F294" t="s">
        <v>1079</v>
      </c>
      <c r="G294" t="s">
        <v>1080</v>
      </c>
      <c r="H294" t="s">
        <v>83</v>
      </c>
    </row>
    <row r="295" spans="2:8" x14ac:dyDescent="0.25">
      <c r="C295" t="s">
        <v>784</v>
      </c>
      <c r="D295" t="s">
        <v>637</v>
      </c>
      <c r="E295" t="s">
        <v>1083</v>
      </c>
      <c r="F295" t="s">
        <v>1081</v>
      </c>
      <c r="G295" t="s">
        <v>1082</v>
      </c>
      <c r="H295" t="s">
        <v>83</v>
      </c>
    </row>
    <row r="296" spans="2:8" x14ac:dyDescent="0.25">
      <c r="B296" t="s">
        <v>1085</v>
      </c>
      <c r="C296" t="s">
        <v>780</v>
      </c>
      <c r="D296" t="s">
        <v>637</v>
      </c>
      <c r="E296" t="s">
        <v>930</v>
      </c>
      <c r="F296" t="s">
        <v>1085</v>
      </c>
      <c r="G296" t="s">
        <v>1087</v>
      </c>
      <c r="H296" t="s">
        <v>83</v>
      </c>
    </row>
    <row r="297" spans="2:8" x14ac:dyDescent="0.25">
      <c r="C297" t="s">
        <v>784</v>
      </c>
      <c r="D297" t="s">
        <v>637</v>
      </c>
      <c r="E297" t="s">
        <v>1083</v>
      </c>
      <c r="F297" t="s">
        <v>1088</v>
      </c>
      <c r="G297" t="s">
        <v>1089</v>
      </c>
      <c r="H297" t="s">
        <v>83</v>
      </c>
    </row>
    <row r="298" spans="2:8" x14ac:dyDescent="0.25">
      <c r="C298" t="s">
        <v>793</v>
      </c>
      <c r="D298" t="s">
        <v>637</v>
      </c>
      <c r="E298" t="s">
        <v>794</v>
      </c>
      <c r="F298" t="s">
        <v>1084</v>
      </c>
      <c r="G298" t="s">
        <v>1086</v>
      </c>
      <c r="H298" t="s">
        <v>83</v>
      </c>
    </row>
    <row r="299" spans="2:8" x14ac:dyDescent="0.25">
      <c r="B299" t="s">
        <v>1090</v>
      </c>
      <c r="C299" t="s">
        <v>780</v>
      </c>
      <c r="D299" t="s">
        <v>637</v>
      </c>
      <c r="E299" t="s">
        <v>930</v>
      </c>
      <c r="F299" t="s">
        <v>1090</v>
      </c>
      <c r="G299" t="s">
        <v>1091</v>
      </c>
      <c r="H299" t="s">
        <v>83</v>
      </c>
    </row>
    <row r="300" spans="2:8" x14ac:dyDescent="0.25">
      <c r="C300" t="s">
        <v>793</v>
      </c>
      <c r="D300" t="s">
        <v>637</v>
      </c>
      <c r="E300" t="s">
        <v>936</v>
      </c>
      <c r="F300" t="s">
        <v>1092</v>
      </c>
      <c r="G300" t="s">
        <v>1093</v>
      </c>
      <c r="H300" t="s">
        <v>83</v>
      </c>
    </row>
    <row r="301" spans="2:8" x14ac:dyDescent="0.25">
      <c r="C301" t="s">
        <v>539</v>
      </c>
      <c r="D301" t="s">
        <v>637</v>
      </c>
      <c r="E301" t="s">
        <v>113</v>
      </c>
      <c r="F301" t="s">
        <v>1094</v>
      </c>
      <c r="G301" t="s">
        <v>1095</v>
      </c>
      <c r="H301" t="s">
        <v>83</v>
      </c>
    </row>
    <row r="302" spans="2:8" x14ac:dyDescent="0.25">
      <c r="B302" t="s">
        <v>1096</v>
      </c>
      <c r="C302" t="s">
        <v>780</v>
      </c>
      <c r="D302" t="s">
        <v>637</v>
      </c>
      <c r="E302" t="s">
        <v>930</v>
      </c>
      <c r="F302" t="s">
        <v>1096</v>
      </c>
      <c r="G302" t="s">
        <v>1097</v>
      </c>
      <c r="H302" t="s">
        <v>83</v>
      </c>
    </row>
    <row r="303" spans="2:8" x14ac:dyDescent="0.25">
      <c r="C303" t="s">
        <v>793</v>
      </c>
      <c r="D303" t="s">
        <v>637</v>
      </c>
      <c r="E303" t="s">
        <v>936</v>
      </c>
      <c r="F303" t="s">
        <v>1098</v>
      </c>
      <c r="G303" t="s">
        <v>1099</v>
      </c>
      <c r="H303" t="s">
        <v>83</v>
      </c>
    </row>
    <row r="304" spans="2:8" x14ac:dyDescent="0.25">
      <c r="B304" t="s">
        <v>1100</v>
      </c>
      <c r="C304" t="s">
        <v>247</v>
      </c>
      <c r="D304" t="s">
        <v>637</v>
      </c>
      <c r="E304" t="s">
        <v>854</v>
      </c>
      <c r="F304" t="s">
        <v>1100</v>
      </c>
      <c r="G304" t="s">
        <v>1101</v>
      </c>
      <c r="H304" t="s">
        <v>631</v>
      </c>
    </row>
    <row r="305" spans="2:8" x14ac:dyDescent="0.25">
      <c r="C305" t="s">
        <v>292</v>
      </c>
      <c r="D305" t="s">
        <v>637</v>
      </c>
      <c r="E305" t="s">
        <v>865</v>
      </c>
      <c r="F305" t="s">
        <v>1102</v>
      </c>
      <c r="G305" t="s">
        <v>1103</v>
      </c>
      <c r="H305" t="s">
        <v>631</v>
      </c>
    </row>
    <row r="306" spans="2:8" x14ac:dyDescent="0.25">
      <c r="B306" t="s">
        <v>1104</v>
      </c>
      <c r="C306" t="s">
        <v>247</v>
      </c>
      <c r="D306" t="s">
        <v>637</v>
      </c>
      <c r="E306" t="s">
        <v>1106</v>
      </c>
      <c r="F306" t="s">
        <v>1104</v>
      </c>
      <c r="G306" t="s">
        <v>1105</v>
      </c>
      <c r="H306" t="s">
        <v>631</v>
      </c>
    </row>
    <row r="307" spans="2:8" x14ac:dyDescent="0.25">
      <c r="C307" t="s">
        <v>292</v>
      </c>
      <c r="D307" t="s">
        <v>637</v>
      </c>
      <c r="E307" t="s">
        <v>1109</v>
      </c>
      <c r="F307" t="s">
        <v>1107</v>
      </c>
      <c r="G307" t="s">
        <v>1108</v>
      </c>
      <c r="H307" t="s">
        <v>631</v>
      </c>
    </row>
    <row r="308" spans="2:8" x14ac:dyDescent="0.25">
      <c r="E308" t="s">
        <v>1112</v>
      </c>
      <c r="F308" t="s">
        <v>1110</v>
      </c>
      <c r="G308" t="s">
        <v>1111</v>
      </c>
      <c r="H308" t="s">
        <v>631</v>
      </c>
    </row>
    <row r="309" spans="2:8" x14ac:dyDescent="0.25">
      <c r="E309" t="s">
        <v>1115</v>
      </c>
      <c r="F309" t="s">
        <v>1113</v>
      </c>
      <c r="G309" t="s">
        <v>1114</v>
      </c>
      <c r="H309" t="s">
        <v>631</v>
      </c>
    </row>
    <row r="310" spans="2:8" x14ac:dyDescent="0.25">
      <c r="B310" t="s">
        <v>1116</v>
      </c>
      <c r="C310" t="s">
        <v>161</v>
      </c>
      <c r="D310" t="s">
        <v>637</v>
      </c>
      <c r="E310" t="s">
        <v>1130</v>
      </c>
      <c r="F310" t="s">
        <v>1128</v>
      </c>
      <c r="G310" t="s">
        <v>1129</v>
      </c>
      <c r="H310" t="s">
        <v>631</v>
      </c>
    </row>
    <row r="311" spans="2:8" x14ac:dyDescent="0.25">
      <c r="C311" t="s">
        <v>247</v>
      </c>
      <c r="D311" t="s">
        <v>637</v>
      </c>
      <c r="E311" t="s">
        <v>1118</v>
      </c>
      <c r="F311" t="s">
        <v>1116</v>
      </c>
      <c r="G311" t="s">
        <v>1117</v>
      </c>
      <c r="H311" t="s">
        <v>631</v>
      </c>
    </row>
    <row r="312" spans="2:8" x14ac:dyDescent="0.25">
      <c r="C312" t="s">
        <v>292</v>
      </c>
      <c r="D312" t="s">
        <v>637</v>
      </c>
      <c r="E312" t="s">
        <v>1121</v>
      </c>
      <c r="F312" t="s">
        <v>1119</v>
      </c>
      <c r="G312" t="s">
        <v>1120</v>
      </c>
      <c r="H312" t="s">
        <v>631</v>
      </c>
    </row>
    <row r="313" spans="2:8" x14ac:dyDescent="0.25">
      <c r="E313" t="s">
        <v>1124</v>
      </c>
      <c r="F313" t="s">
        <v>1122</v>
      </c>
      <c r="G313" t="s">
        <v>1123</v>
      </c>
      <c r="H313" t="s">
        <v>631</v>
      </c>
    </row>
    <row r="314" spans="2:8" x14ac:dyDescent="0.25">
      <c r="E314" t="s">
        <v>1127</v>
      </c>
      <c r="F314" t="s">
        <v>1125</v>
      </c>
      <c r="G314" t="s">
        <v>1126</v>
      </c>
      <c r="H314" t="s">
        <v>631</v>
      </c>
    </row>
    <row r="315" spans="2:8" x14ac:dyDescent="0.25">
      <c r="B315" t="s">
        <v>1131</v>
      </c>
      <c r="C315" t="s">
        <v>161</v>
      </c>
      <c r="D315" t="s">
        <v>637</v>
      </c>
      <c r="E315" t="s">
        <v>1139</v>
      </c>
      <c r="F315" t="s">
        <v>1137</v>
      </c>
      <c r="G315" t="s">
        <v>1138</v>
      </c>
      <c r="H315" t="s">
        <v>631</v>
      </c>
    </row>
    <row r="316" spans="2:8" x14ac:dyDescent="0.25">
      <c r="E316" t="s">
        <v>1142</v>
      </c>
      <c r="F316" t="s">
        <v>1140</v>
      </c>
      <c r="G316" t="s">
        <v>1141</v>
      </c>
      <c r="H316" t="s">
        <v>631</v>
      </c>
    </row>
    <row r="317" spans="2:8" x14ac:dyDescent="0.25">
      <c r="C317" t="s">
        <v>292</v>
      </c>
      <c r="D317" t="s">
        <v>637</v>
      </c>
      <c r="E317" t="s">
        <v>1136</v>
      </c>
      <c r="F317" t="s">
        <v>1134</v>
      </c>
      <c r="G317" t="s">
        <v>1135</v>
      </c>
      <c r="H317" t="s">
        <v>631</v>
      </c>
    </row>
    <row r="318" spans="2:8" x14ac:dyDescent="0.25">
      <c r="C318" t="s">
        <v>398</v>
      </c>
      <c r="D318" t="s">
        <v>637</v>
      </c>
      <c r="E318" t="s">
        <v>1144</v>
      </c>
      <c r="F318" t="s">
        <v>1143</v>
      </c>
      <c r="G318" t="s">
        <v>52</v>
      </c>
      <c r="H318" t="s">
        <v>83</v>
      </c>
    </row>
    <row r="319" spans="2:8" x14ac:dyDescent="0.25">
      <c r="C319" t="s">
        <v>537</v>
      </c>
      <c r="D319" t="s">
        <v>637</v>
      </c>
      <c r="E319" t="s">
        <v>1133</v>
      </c>
      <c r="F319" t="s">
        <v>1131</v>
      </c>
      <c r="G319" t="s">
        <v>1132</v>
      </c>
      <c r="H319" t="s">
        <v>631</v>
      </c>
    </row>
    <row r="320" spans="2:8" x14ac:dyDescent="0.25">
      <c r="B320" t="s">
        <v>1145</v>
      </c>
      <c r="C320" t="s">
        <v>16</v>
      </c>
      <c r="D320" t="s">
        <v>637</v>
      </c>
      <c r="E320" t="s">
        <v>1147</v>
      </c>
      <c r="F320" t="s">
        <v>1145</v>
      </c>
      <c r="G320" t="s">
        <v>1146</v>
      </c>
      <c r="H320" t="s">
        <v>83</v>
      </c>
    </row>
    <row r="321" spans="3:8" x14ac:dyDescent="0.25">
      <c r="C321" t="s">
        <v>23</v>
      </c>
      <c r="D321" t="s">
        <v>637</v>
      </c>
      <c r="E321" t="s">
        <v>1164</v>
      </c>
      <c r="F321" t="s">
        <v>1162</v>
      </c>
      <c r="G321" t="s">
        <v>1163</v>
      </c>
      <c r="H321" t="s">
        <v>83</v>
      </c>
    </row>
    <row r="322" spans="3:8" x14ac:dyDescent="0.25">
      <c r="F322" t="s">
        <v>1165</v>
      </c>
      <c r="G322" t="s">
        <v>1166</v>
      </c>
      <c r="H322" t="s">
        <v>83</v>
      </c>
    </row>
    <row r="323" spans="3:8" x14ac:dyDescent="0.25">
      <c r="F323" t="s">
        <v>1175</v>
      </c>
      <c r="G323" t="s">
        <v>1176</v>
      </c>
      <c r="H323" t="s">
        <v>83</v>
      </c>
    </row>
    <row r="324" spans="3:8" x14ac:dyDescent="0.25">
      <c r="F324" t="s">
        <v>1177</v>
      </c>
      <c r="G324" t="s">
        <v>52</v>
      </c>
      <c r="H324" t="s">
        <v>83</v>
      </c>
    </row>
    <row r="325" spans="3:8" x14ac:dyDescent="0.25">
      <c r="E325" t="s">
        <v>1169</v>
      </c>
      <c r="F325" t="s">
        <v>1167</v>
      </c>
      <c r="G325" t="s">
        <v>1168</v>
      </c>
      <c r="H325" t="s">
        <v>83</v>
      </c>
    </row>
    <row r="326" spans="3:8" x14ac:dyDescent="0.25">
      <c r="F326" t="s">
        <v>1170</v>
      </c>
      <c r="G326" t="s">
        <v>1171</v>
      </c>
      <c r="H326" t="s">
        <v>83</v>
      </c>
    </row>
    <row r="327" spans="3:8" x14ac:dyDescent="0.25">
      <c r="F327" t="s">
        <v>1178</v>
      </c>
      <c r="G327" t="s">
        <v>1179</v>
      </c>
      <c r="H327" t="s">
        <v>83</v>
      </c>
    </row>
    <row r="328" spans="3:8" x14ac:dyDescent="0.25">
      <c r="C328" t="s">
        <v>17</v>
      </c>
      <c r="D328" t="s">
        <v>637</v>
      </c>
      <c r="E328" t="s">
        <v>1161</v>
      </c>
      <c r="F328" t="s">
        <v>1159</v>
      </c>
      <c r="G328" t="s">
        <v>1160</v>
      </c>
      <c r="H328" t="s">
        <v>83</v>
      </c>
    </row>
    <row r="329" spans="3:8" x14ac:dyDescent="0.25">
      <c r="C329" t="s">
        <v>14</v>
      </c>
      <c r="D329" t="s">
        <v>637</v>
      </c>
      <c r="E329" t="s">
        <v>1150</v>
      </c>
      <c r="F329" t="s">
        <v>1148</v>
      </c>
      <c r="G329" t="s">
        <v>1149</v>
      </c>
      <c r="H329" t="s">
        <v>83</v>
      </c>
    </row>
    <row r="330" spans="3:8" x14ac:dyDescent="0.25">
      <c r="F330" t="s">
        <v>1151</v>
      </c>
      <c r="G330" t="s">
        <v>1152</v>
      </c>
      <c r="H330" t="s">
        <v>83</v>
      </c>
    </row>
    <row r="331" spans="3:8" x14ac:dyDescent="0.25">
      <c r="C331" t="s">
        <v>287</v>
      </c>
      <c r="D331" t="s">
        <v>637</v>
      </c>
      <c r="E331" t="s">
        <v>1158</v>
      </c>
      <c r="F331" t="s">
        <v>1156</v>
      </c>
      <c r="G331" t="s">
        <v>1157</v>
      </c>
      <c r="H331" t="s">
        <v>83</v>
      </c>
    </row>
    <row r="332" spans="3:8" x14ac:dyDescent="0.25">
      <c r="C332" t="s">
        <v>131</v>
      </c>
      <c r="D332" t="s">
        <v>637</v>
      </c>
      <c r="E332" t="s">
        <v>168</v>
      </c>
      <c r="F332" t="s">
        <v>1189</v>
      </c>
      <c r="G332" t="s">
        <v>1190</v>
      </c>
      <c r="H332" t="s">
        <v>83</v>
      </c>
    </row>
    <row r="333" spans="3:8" x14ac:dyDescent="0.25">
      <c r="F333" t="s">
        <v>1191</v>
      </c>
      <c r="G333" t="s">
        <v>1192</v>
      </c>
      <c r="H333" t="s">
        <v>83</v>
      </c>
    </row>
    <row r="334" spans="3:8" x14ac:dyDescent="0.25">
      <c r="E334" t="s">
        <v>1182</v>
      </c>
      <c r="F334" t="s">
        <v>1180</v>
      </c>
      <c r="G334" t="s">
        <v>1181</v>
      </c>
      <c r="H334" t="s">
        <v>83</v>
      </c>
    </row>
    <row r="335" spans="3:8" x14ac:dyDescent="0.25">
      <c r="E335" t="s">
        <v>1185</v>
      </c>
      <c r="F335" t="s">
        <v>1183</v>
      </c>
      <c r="G335" t="s">
        <v>1184</v>
      </c>
      <c r="H335" t="s">
        <v>83</v>
      </c>
    </row>
    <row r="336" spans="3:8" x14ac:dyDescent="0.25">
      <c r="C336" t="s">
        <v>280</v>
      </c>
      <c r="D336" t="s">
        <v>637</v>
      </c>
      <c r="E336" t="s">
        <v>1174</v>
      </c>
      <c r="F336" t="s">
        <v>1172</v>
      </c>
      <c r="G336" t="s">
        <v>1173</v>
      </c>
      <c r="H336" t="s">
        <v>83</v>
      </c>
    </row>
    <row r="337" spans="2:8" x14ac:dyDescent="0.25">
      <c r="C337" t="s">
        <v>366</v>
      </c>
      <c r="D337" t="s">
        <v>637</v>
      </c>
      <c r="E337" t="s">
        <v>1155</v>
      </c>
      <c r="F337" t="s">
        <v>1153</v>
      </c>
      <c r="G337" t="s">
        <v>1154</v>
      </c>
      <c r="H337" t="s">
        <v>83</v>
      </c>
    </row>
    <row r="338" spans="2:8" x14ac:dyDescent="0.25">
      <c r="C338" t="s">
        <v>539</v>
      </c>
      <c r="D338" t="s">
        <v>637</v>
      </c>
      <c r="E338" t="s">
        <v>1188</v>
      </c>
      <c r="F338" t="s">
        <v>1186</v>
      </c>
      <c r="G338" t="s">
        <v>1187</v>
      </c>
      <c r="H338" t="s">
        <v>83</v>
      </c>
    </row>
    <row r="339" spans="2:8" x14ac:dyDescent="0.25">
      <c r="B339" t="s">
        <v>1193</v>
      </c>
      <c r="C339" t="s">
        <v>19</v>
      </c>
      <c r="D339" t="s">
        <v>637</v>
      </c>
      <c r="E339" t="s">
        <v>1195</v>
      </c>
      <c r="F339" t="s">
        <v>1193</v>
      </c>
      <c r="G339" t="s">
        <v>1194</v>
      </c>
      <c r="H339" t="s">
        <v>83</v>
      </c>
    </row>
    <row r="340" spans="2:8" x14ac:dyDescent="0.25">
      <c r="C340" t="s">
        <v>27</v>
      </c>
      <c r="D340" t="s">
        <v>637</v>
      </c>
      <c r="E340" t="s">
        <v>1204</v>
      </c>
      <c r="F340" t="s">
        <v>1202</v>
      </c>
      <c r="G340" t="s">
        <v>1203</v>
      </c>
      <c r="H340" t="s">
        <v>83</v>
      </c>
    </row>
    <row r="341" spans="2:8" x14ac:dyDescent="0.25">
      <c r="C341" t="s">
        <v>28</v>
      </c>
      <c r="D341" t="s">
        <v>637</v>
      </c>
      <c r="E341" t="s">
        <v>1201</v>
      </c>
      <c r="F341" t="s">
        <v>1199</v>
      </c>
      <c r="G341" t="s">
        <v>1200</v>
      </c>
      <c r="H341" t="s">
        <v>83</v>
      </c>
    </row>
    <row r="342" spans="2:8" x14ac:dyDescent="0.25">
      <c r="C342" t="s">
        <v>287</v>
      </c>
      <c r="D342" t="s">
        <v>637</v>
      </c>
      <c r="E342" t="s">
        <v>1207</v>
      </c>
      <c r="F342" t="s">
        <v>1205</v>
      </c>
      <c r="G342" t="s">
        <v>1206</v>
      </c>
      <c r="H342" t="s">
        <v>83</v>
      </c>
    </row>
    <row r="343" spans="2:8" x14ac:dyDescent="0.25">
      <c r="C343" t="s">
        <v>131</v>
      </c>
      <c r="D343" t="s">
        <v>637</v>
      </c>
      <c r="E343" t="s">
        <v>1210</v>
      </c>
      <c r="F343" t="s">
        <v>1208</v>
      </c>
      <c r="G343" t="s">
        <v>1209</v>
      </c>
      <c r="H343" t="s">
        <v>83</v>
      </c>
    </row>
    <row r="344" spans="2:8" x14ac:dyDescent="0.25">
      <c r="C344" t="s">
        <v>280</v>
      </c>
      <c r="D344" t="s">
        <v>637</v>
      </c>
      <c r="E344" t="s">
        <v>1198</v>
      </c>
      <c r="F344" t="s">
        <v>1196</v>
      </c>
      <c r="G344" t="s">
        <v>1197</v>
      </c>
      <c r="H344" t="s">
        <v>83</v>
      </c>
    </row>
    <row r="345" spans="2:8" x14ac:dyDescent="0.25">
      <c r="C345" t="s">
        <v>298</v>
      </c>
      <c r="D345" t="s">
        <v>637</v>
      </c>
      <c r="E345" t="s">
        <v>113</v>
      </c>
      <c r="F345" t="s">
        <v>1211</v>
      </c>
      <c r="G345" t="s">
        <v>52</v>
      </c>
      <c r="H345" t="s">
        <v>83</v>
      </c>
    </row>
    <row r="346" spans="2:8" x14ac:dyDescent="0.25">
      <c r="B346" t="s">
        <v>1212</v>
      </c>
      <c r="C346" t="s">
        <v>19</v>
      </c>
      <c r="D346" t="s">
        <v>637</v>
      </c>
      <c r="E346" t="s">
        <v>1214</v>
      </c>
      <c r="F346" t="s">
        <v>1212</v>
      </c>
      <c r="G346" t="s">
        <v>1213</v>
      </c>
      <c r="H346" t="s">
        <v>83</v>
      </c>
    </row>
    <row r="347" spans="2:8" x14ac:dyDescent="0.25">
      <c r="C347" t="s">
        <v>27</v>
      </c>
      <c r="D347" t="s">
        <v>637</v>
      </c>
      <c r="E347" t="s">
        <v>1204</v>
      </c>
      <c r="F347" t="s">
        <v>1226</v>
      </c>
      <c r="G347" t="s">
        <v>1227</v>
      </c>
      <c r="H347" t="s">
        <v>83</v>
      </c>
    </row>
    <row r="348" spans="2:8" x14ac:dyDescent="0.25">
      <c r="C348" t="s">
        <v>30</v>
      </c>
      <c r="D348" t="s">
        <v>637</v>
      </c>
      <c r="E348" t="s">
        <v>1223</v>
      </c>
      <c r="F348" t="s">
        <v>1221</v>
      </c>
      <c r="G348" t="s">
        <v>1222</v>
      </c>
      <c r="H348" t="s">
        <v>83</v>
      </c>
    </row>
    <row r="349" spans="2:8" x14ac:dyDescent="0.25">
      <c r="C349" t="s">
        <v>28</v>
      </c>
      <c r="D349" t="s">
        <v>637</v>
      </c>
      <c r="E349" t="s">
        <v>1201</v>
      </c>
      <c r="F349" t="s">
        <v>1219</v>
      </c>
      <c r="G349" t="s">
        <v>1220</v>
      </c>
      <c r="H349" t="s">
        <v>83</v>
      </c>
    </row>
    <row r="350" spans="2:8" x14ac:dyDescent="0.25">
      <c r="C350" t="s">
        <v>287</v>
      </c>
      <c r="D350" t="s">
        <v>637</v>
      </c>
      <c r="E350" t="s">
        <v>1207</v>
      </c>
      <c r="F350" t="s">
        <v>1224</v>
      </c>
      <c r="G350" t="s">
        <v>1225</v>
      </c>
      <c r="H350" t="s">
        <v>83</v>
      </c>
    </row>
    <row r="351" spans="2:8" x14ac:dyDescent="0.25">
      <c r="C351" t="s">
        <v>131</v>
      </c>
      <c r="D351" t="s">
        <v>637</v>
      </c>
      <c r="E351" t="s">
        <v>168</v>
      </c>
      <c r="F351" t="s">
        <v>1228</v>
      </c>
      <c r="G351" t="s">
        <v>52</v>
      </c>
      <c r="H351" t="s">
        <v>83</v>
      </c>
    </row>
    <row r="352" spans="2:8" x14ac:dyDescent="0.25">
      <c r="E352" t="s">
        <v>1210</v>
      </c>
      <c r="F352" t="s">
        <v>1217</v>
      </c>
      <c r="G352" t="s">
        <v>1218</v>
      </c>
      <c r="H352" t="s">
        <v>83</v>
      </c>
    </row>
    <row r="353" spans="2:8" x14ac:dyDescent="0.25">
      <c r="C353" t="s">
        <v>280</v>
      </c>
      <c r="D353" t="s">
        <v>637</v>
      </c>
      <c r="E353" t="s">
        <v>1198</v>
      </c>
      <c r="F353" t="s">
        <v>1215</v>
      </c>
      <c r="G353" t="s">
        <v>1216</v>
      </c>
      <c r="H353" t="s">
        <v>83</v>
      </c>
    </row>
    <row r="354" spans="2:8" x14ac:dyDescent="0.25">
      <c r="B354" t="s">
        <v>1229</v>
      </c>
      <c r="C354" t="s">
        <v>250</v>
      </c>
      <c r="D354" t="s">
        <v>637</v>
      </c>
      <c r="E354" t="s">
        <v>1231</v>
      </c>
      <c r="F354" t="s">
        <v>1229</v>
      </c>
      <c r="G354" t="s">
        <v>1230</v>
      </c>
      <c r="H354" t="s">
        <v>83</v>
      </c>
    </row>
    <row r="355" spans="2:8" x14ac:dyDescent="0.25">
      <c r="C355" t="s">
        <v>176</v>
      </c>
      <c r="D355" t="s">
        <v>637</v>
      </c>
      <c r="E355" t="s">
        <v>1234</v>
      </c>
      <c r="F355" t="s">
        <v>1232</v>
      </c>
      <c r="G355" t="s">
        <v>1233</v>
      </c>
      <c r="H355" t="s">
        <v>83</v>
      </c>
    </row>
    <row r="356" spans="2:8" x14ac:dyDescent="0.25">
      <c r="B356" t="s">
        <v>1235</v>
      </c>
      <c r="C356" t="s">
        <v>250</v>
      </c>
      <c r="D356" t="s">
        <v>637</v>
      </c>
      <c r="E356" t="s">
        <v>1231</v>
      </c>
      <c r="F356" t="s">
        <v>1235</v>
      </c>
      <c r="G356" t="s">
        <v>1236</v>
      </c>
      <c r="H356" t="s">
        <v>83</v>
      </c>
    </row>
    <row r="357" spans="2:8" x14ac:dyDescent="0.25">
      <c r="C357" t="s">
        <v>176</v>
      </c>
      <c r="D357" t="s">
        <v>637</v>
      </c>
      <c r="E357" t="s">
        <v>1234</v>
      </c>
      <c r="F357" t="s">
        <v>1237</v>
      </c>
      <c r="G357" t="s">
        <v>1238</v>
      </c>
      <c r="H357" t="s">
        <v>83</v>
      </c>
    </row>
    <row r="358" spans="2:8" x14ac:dyDescent="0.25">
      <c r="B358" t="s">
        <v>1239</v>
      </c>
      <c r="C358" t="s">
        <v>250</v>
      </c>
      <c r="D358" t="s">
        <v>637</v>
      </c>
      <c r="E358" t="s">
        <v>1231</v>
      </c>
      <c r="F358" t="s">
        <v>1239</v>
      </c>
      <c r="G358" t="s">
        <v>1240</v>
      </c>
      <c r="H358" t="s">
        <v>83</v>
      </c>
    </row>
    <row r="359" spans="2:8" x14ac:dyDescent="0.25">
      <c r="C359" t="s">
        <v>176</v>
      </c>
      <c r="D359" t="s">
        <v>637</v>
      </c>
      <c r="E359" t="s">
        <v>1234</v>
      </c>
      <c r="F359" t="s">
        <v>1241</v>
      </c>
      <c r="G359" t="s">
        <v>1242</v>
      </c>
      <c r="H359" t="s">
        <v>83</v>
      </c>
    </row>
    <row r="360" spans="2:8" x14ac:dyDescent="0.25">
      <c r="B360" t="s">
        <v>1243</v>
      </c>
      <c r="C360" t="s">
        <v>250</v>
      </c>
      <c r="D360" t="s">
        <v>637</v>
      </c>
      <c r="E360" t="s">
        <v>1231</v>
      </c>
      <c r="F360" t="s">
        <v>1243</v>
      </c>
      <c r="G360" t="s">
        <v>1244</v>
      </c>
      <c r="H360" t="s">
        <v>83</v>
      </c>
    </row>
    <row r="361" spans="2:8" x14ac:dyDescent="0.25">
      <c r="C361" t="s">
        <v>176</v>
      </c>
      <c r="D361" t="s">
        <v>637</v>
      </c>
      <c r="E361" t="s">
        <v>1234</v>
      </c>
      <c r="F361" t="s">
        <v>1245</v>
      </c>
      <c r="G361" t="s">
        <v>1246</v>
      </c>
      <c r="H361" t="s">
        <v>83</v>
      </c>
    </row>
    <row r="362" spans="2:8" x14ac:dyDescent="0.25">
      <c r="B362" t="s">
        <v>1247</v>
      </c>
      <c r="C362" t="s">
        <v>250</v>
      </c>
      <c r="D362" t="s">
        <v>637</v>
      </c>
      <c r="E362" t="s">
        <v>1231</v>
      </c>
      <c r="F362" t="s">
        <v>1247</v>
      </c>
      <c r="G362" t="s">
        <v>1248</v>
      </c>
      <c r="H362" t="s">
        <v>83</v>
      </c>
    </row>
    <row r="363" spans="2:8" x14ac:dyDescent="0.25">
      <c r="C363" t="s">
        <v>176</v>
      </c>
      <c r="D363" t="s">
        <v>637</v>
      </c>
      <c r="E363" t="s">
        <v>1234</v>
      </c>
      <c r="F363" t="s">
        <v>1249</v>
      </c>
      <c r="G363" t="s">
        <v>1250</v>
      </c>
      <c r="H363" t="s">
        <v>83</v>
      </c>
    </row>
    <row r="364" spans="2:8" x14ac:dyDescent="0.25">
      <c r="B364" t="s">
        <v>1251</v>
      </c>
      <c r="C364" t="s">
        <v>780</v>
      </c>
      <c r="D364" t="s">
        <v>637</v>
      </c>
      <c r="E364" t="s">
        <v>1253</v>
      </c>
      <c r="F364" t="s">
        <v>1251</v>
      </c>
      <c r="G364" t="s">
        <v>1252</v>
      </c>
      <c r="H364" t="s">
        <v>83</v>
      </c>
    </row>
    <row r="365" spans="2:8" x14ac:dyDescent="0.25">
      <c r="C365" t="s">
        <v>784</v>
      </c>
      <c r="D365" t="s">
        <v>637</v>
      </c>
      <c r="E365" t="s">
        <v>1083</v>
      </c>
      <c r="F365" t="s">
        <v>1254</v>
      </c>
      <c r="G365" t="s">
        <v>1255</v>
      </c>
      <c r="H365" t="s">
        <v>83</v>
      </c>
    </row>
    <row r="366" spans="2:8" x14ac:dyDescent="0.25">
      <c r="C366" t="s">
        <v>1258</v>
      </c>
      <c r="D366" t="s">
        <v>637</v>
      </c>
      <c r="E366" t="s">
        <v>113</v>
      </c>
      <c r="F366" t="s">
        <v>1256</v>
      </c>
      <c r="G366" t="s">
        <v>1257</v>
      </c>
      <c r="H366" t="s">
        <v>83</v>
      </c>
    </row>
    <row r="367" spans="2:8" x14ac:dyDescent="0.25">
      <c r="B367" t="s">
        <v>1259</v>
      </c>
      <c r="C367" t="s">
        <v>250</v>
      </c>
      <c r="D367" t="s">
        <v>637</v>
      </c>
      <c r="E367" t="s">
        <v>1231</v>
      </c>
      <c r="F367" t="s">
        <v>1259</v>
      </c>
      <c r="G367" t="s">
        <v>1260</v>
      </c>
      <c r="H367" t="s">
        <v>83</v>
      </c>
    </row>
    <row r="368" spans="2:8" x14ac:dyDescent="0.25">
      <c r="C368" t="s">
        <v>176</v>
      </c>
      <c r="D368" t="s">
        <v>637</v>
      </c>
      <c r="E368" t="s">
        <v>1234</v>
      </c>
      <c r="F368" t="s">
        <v>1261</v>
      </c>
      <c r="G368" t="s">
        <v>1262</v>
      </c>
      <c r="H368" t="s">
        <v>83</v>
      </c>
    </row>
    <row r="369" spans="2:8" x14ac:dyDescent="0.25">
      <c r="E369" t="s">
        <v>1265</v>
      </c>
      <c r="F369" t="s">
        <v>1263</v>
      </c>
      <c r="G369" t="s">
        <v>1264</v>
      </c>
      <c r="H369" t="s">
        <v>83</v>
      </c>
    </row>
    <row r="370" spans="2:8" x14ac:dyDescent="0.25">
      <c r="B370" t="s">
        <v>1266</v>
      </c>
      <c r="C370" t="s">
        <v>250</v>
      </c>
      <c r="D370" t="s">
        <v>637</v>
      </c>
      <c r="E370" t="s">
        <v>1231</v>
      </c>
      <c r="F370" t="s">
        <v>1266</v>
      </c>
      <c r="G370" t="s">
        <v>1267</v>
      </c>
      <c r="H370" t="s">
        <v>83</v>
      </c>
    </row>
    <row r="371" spans="2:8" x14ac:dyDescent="0.25">
      <c r="C371" t="s">
        <v>176</v>
      </c>
      <c r="D371" t="s">
        <v>637</v>
      </c>
      <c r="E371" t="s">
        <v>1234</v>
      </c>
      <c r="F371" t="s">
        <v>1268</v>
      </c>
      <c r="G371" t="s">
        <v>1269</v>
      </c>
      <c r="H371" t="s">
        <v>83</v>
      </c>
    </row>
    <row r="372" spans="2:8" x14ac:dyDescent="0.25">
      <c r="E372" t="s">
        <v>1265</v>
      </c>
      <c r="F372" t="s">
        <v>1270</v>
      </c>
      <c r="G372" t="s">
        <v>1271</v>
      </c>
      <c r="H372" t="s">
        <v>83</v>
      </c>
    </row>
    <row r="373" spans="2:8" x14ac:dyDescent="0.25">
      <c r="B373" t="s">
        <v>1272</v>
      </c>
      <c r="C373" t="s">
        <v>250</v>
      </c>
      <c r="D373" t="s">
        <v>637</v>
      </c>
      <c r="E373" t="s">
        <v>1231</v>
      </c>
      <c r="F373" t="s">
        <v>1272</v>
      </c>
      <c r="G373" t="s">
        <v>1273</v>
      </c>
      <c r="H373" t="s">
        <v>83</v>
      </c>
    </row>
    <row r="374" spans="2:8" x14ac:dyDescent="0.25">
      <c r="C374" t="s">
        <v>176</v>
      </c>
      <c r="D374" t="s">
        <v>637</v>
      </c>
      <c r="E374" t="s">
        <v>1234</v>
      </c>
      <c r="F374" t="s">
        <v>1274</v>
      </c>
      <c r="G374" t="s">
        <v>1275</v>
      </c>
      <c r="H374" t="s">
        <v>83</v>
      </c>
    </row>
    <row r="375" spans="2:8" x14ac:dyDescent="0.25">
      <c r="E375" t="s">
        <v>1265</v>
      </c>
      <c r="F375" t="s">
        <v>1276</v>
      </c>
      <c r="G375" t="s">
        <v>1277</v>
      </c>
      <c r="H375" t="s">
        <v>83</v>
      </c>
    </row>
    <row r="376" spans="2:8" x14ac:dyDescent="0.25">
      <c r="B376" t="s">
        <v>1278</v>
      </c>
      <c r="C376" t="s">
        <v>250</v>
      </c>
      <c r="D376" t="s">
        <v>637</v>
      </c>
      <c r="E376" t="s">
        <v>1231</v>
      </c>
      <c r="F376" t="s">
        <v>1278</v>
      </c>
      <c r="G376" t="s">
        <v>1279</v>
      </c>
      <c r="H376" t="s">
        <v>83</v>
      </c>
    </row>
    <row r="377" spans="2:8" x14ac:dyDescent="0.25">
      <c r="C377" t="s">
        <v>176</v>
      </c>
      <c r="D377" t="s">
        <v>637</v>
      </c>
      <c r="E377" t="s">
        <v>1234</v>
      </c>
      <c r="F377" t="s">
        <v>1280</v>
      </c>
      <c r="G377" t="s">
        <v>1281</v>
      </c>
      <c r="H377" t="s">
        <v>83</v>
      </c>
    </row>
    <row r="378" spans="2:8" x14ac:dyDescent="0.25">
      <c r="E378" t="s">
        <v>1265</v>
      </c>
      <c r="F378" t="s">
        <v>1282</v>
      </c>
      <c r="G378" t="s">
        <v>1283</v>
      </c>
      <c r="H378" t="s">
        <v>83</v>
      </c>
    </row>
    <row r="379" spans="2:8" x14ac:dyDescent="0.25">
      <c r="B379" t="s">
        <v>1284</v>
      </c>
      <c r="C379" t="s">
        <v>250</v>
      </c>
      <c r="D379" t="s">
        <v>637</v>
      </c>
      <c r="E379" t="s">
        <v>1231</v>
      </c>
      <c r="F379" t="s">
        <v>1284</v>
      </c>
      <c r="G379" t="s">
        <v>1285</v>
      </c>
      <c r="H379" t="s">
        <v>83</v>
      </c>
    </row>
    <row r="380" spans="2:8" x14ac:dyDescent="0.25">
      <c r="C380" t="s">
        <v>176</v>
      </c>
      <c r="D380" t="s">
        <v>637</v>
      </c>
      <c r="E380" t="s">
        <v>1234</v>
      </c>
      <c r="F380" t="s">
        <v>1286</v>
      </c>
      <c r="G380" t="s">
        <v>1287</v>
      </c>
      <c r="H380" t="s">
        <v>83</v>
      </c>
    </row>
    <row r="381" spans="2:8" x14ac:dyDescent="0.25">
      <c r="E381" t="s">
        <v>1265</v>
      </c>
      <c r="F381" t="s">
        <v>1288</v>
      </c>
      <c r="G381" t="s">
        <v>1289</v>
      </c>
      <c r="H381" t="s">
        <v>83</v>
      </c>
    </row>
    <row r="382" spans="2:8" x14ac:dyDescent="0.25">
      <c r="B382" t="s">
        <v>1290</v>
      </c>
      <c r="C382" t="s">
        <v>247</v>
      </c>
      <c r="D382" t="s">
        <v>637</v>
      </c>
      <c r="E382" t="s">
        <v>1292</v>
      </c>
      <c r="F382" t="s">
        <v>1290</v>
      </c>
      <c r="G382" t="s">
        <v>1291</v>
      </c>
      <c r="H382" t="s">
        <v>631</v>
      </c>
    </row>
    <row r="383" spans="2:8" x14ac:dyDescent="0.25">
      <c r="C383" t="s">
        <v>292</v>
      </c>
      <c r="D383" t="s">
        <v>637</v>
      </c>
      <c r="E383" t="s">
        <v>113</v>
      </c>
      <c r="F383" t="s">
        <v>1297</v>
      </c>
      <c r="G383" t="s">
        <v>1298</v>
      </c>
      <c r="H383" t="s">
        <v>631</v>
      </c>
    </row>
    <row r="384" spans="2:8" x14ac:dyDescent="0.25">
      <c r="E384" t="s">
        <v>865</v>
      </c>
      <c r="F384" t="s">
        <v>1293</v>
      </c>
      <c r="G384" t="s">
        <v>1294</v>
      </c>
      <c r="H384" t="s">
        <v>631</v>
      </c>
    </row>
    <row r="385" spans="2:8" x14ac:dyDescent="0.25">
      <c r="E385" t="s">
        <v>868</v>
      </c>
      <c r="F385" t="s">
        <v>1295</v>
      </c>
      <c r="G385" t="s">
        <v>1296</v>
      </c>
      <c r="H385" t="s">
        <v>631</v>
      </c>
    </row>
    <row r="386" spans="2:8" x14ac:dyDescent="0.25">
      <c r="E386" t="s">
        <v>1301</v>
      </c>
      <c r="F386" t="s">
        <v>1299</v>
      </c>
      <c r="G386" t="s">
        <v>1300</v>
      </c>
      <c r="H386" t="s">
        <v>631</v>
      </c>
    </row>
    <row r="387" spans="2:8" x14ac:dyDescent="0.25">
      <c r="B387" t="s">
        <v>1302</v>
      </c>
      <c r="C387" t="s">
        <v>247</v>
      </c>
      <c r="D387" t="s">
        <v>637</v>
      </c>
      <c r="E387" t="s">
        <v>1304</v>
      </c>
      <c r="F387" t="s">
        <v>1302</v>
      </c>
      <c r="G387" t="s">
        <v>1303</v>
      </c>
      <c r="H387" t="s">
        <v>83</v>
      </c>
    </row>
    <row r="388" spans="2:8" x14ac:dyDescent="0.25">
      <c r="B388" t="s">
        <v>1305</v>
      </c>
      <c r="C388" t="s">
        <v>29</v>
      </c>
      <c r="D388" t="s">
        <v>637</v>
      </c>
      <c r="E388" t="s">
        <v>1316</v>
      </c>
      <c r="F388" t="s">
        <v>1314</v>
      </c>
      <c r="G388" t="s">
        <v>1315</v>
      </c>
      <c r="H388" t="s">
        <v>83</v>
      </c>
    </row>
    <row r="389" spans="2:8" x14ac:dyDescent="0.25">
      <c r="C389" t="s">
        <v>30</v>
      </c>
      <c r="D389" t="s">
        <v>637</v>
      </c>
      <c r="E389" t="s">
        <v>1319</v>
      </c>
      <c r="F389" t="s">
        <v>1317</v>
      </c>
      <c r="G389" t="s">
        <v>1318</v>
      </c>
      <c r="H389" t="s">
        <v>83</v>
      </c>
    </row>
    <row r="390" spans="2:8" x14ac:dyDescent="0.25">
      <c r="C390" t="s">
        <v>15</v>
      </c>
      <c r="D390" t="s">
        <v>637</v>
      </c>
      <c r="E390" t="s">
        <v>1306</v>
      </c>
      <c r="F390" t="s">
        <v>1305</v>
      </c>
      <c r="G390" t="s">
        <v>26</v>
      </c>
      <c r="H390" t="s">
        <v>83</v>
      </c>
    </row>
    <row r="391" spans="2:8" x14ac:dyDescent="0.25">
      <c r="C391" t="s">
        <v>287</v>
      </c>
      <c r="D391" t="s">
        <v>637</v>
      </c>
      <c r="E391" t="s">
        <v>1309</v>
      </c>
      <c r="F391" t="s">
        <v>1307</v>
      </c>
      <c r="G391" t="s">
        <v>1308</v>
      </c>
      <c r="H391" t="s">
        <v>83</v>
      </c>
    </row>
    <row r="392" spans="2:8" x14ac:dyDescent="0.25">
      <c r="C392" t="s">
        <v>115</v>
      </c>
      <c r="D392" t="s">
        <v>637</v>
      </c>
      <c r="E392" t="s">
        <v>1325</v>
      </c>
      <c r="F392" t="s">
        <v>1323</v>
      </c>
      <c r="G392" t="s">
        <v>1324</v>
      </c>
      <c r="H392" t="s">
        <v>83</v>
      </c>
    </row>
    <row r="393" spans="2:8" x14ac:dyDescent="0.25">
      <c r="C393" t="s">
        <v>131</v>
      </c>
      <c r="D393" t="s">
        <v>637</v>
      </c>
      <c r="E393" t="s">
        <v>1328</v>
      </c>
      <c r="F393" t="s">
        <v>1326</v>
      </c>
      <c r="G393" t="s">
        <v>1327</v>
      </c>
      <c r="H393" t="s">
        <v>83</v>
      </c>
    </row>
    <row r="394" spans="2:8" x14ac:dyDescent="0.25">
      <c r="C394" t="s">
        <v>148</v>
      </c>
      <c r="D394" t="s">
        <v>637</v>
      </c>
      <c r="E394" t="s">
        <v>1322</v>
      </c>
      <c r="F394" t="s">
        <v>1320</v>
      </c>
      <c r="G394" t="s">
        <v>1321</v>
      </c>
      <c r="H394" t="s">
        <v>83</v>
      </c>
    </row>
    <row r="395" spans="2:8" x14ac:dyDescent="0.25">
      <c r="C395" t="s">
        <v>1312</v>
      </c>
      <c r="D395" t="s">
        <v>637</v>
      </c>
      <c r="E395" t="s">
        <v>1313</v>
      </c>
      <c r="F395" t="s">
        <v>1310</v>
      </c>
      <c r="G395" t="s">
        <v>1311</v>
      </c>
      <c r="H395" t="s">
        <v>83</v>
      </c>
    </row>
    <row r="396" spans="2:8" x14ac:dyDescent="0.25">
      <c r="B396" t="s">
        <v>1329</v>
      </c>
      <c r="C396" t="s">
        <v>247</v>
      </c>
      <c r="D396" t="s">
        <v>637</v>
      </c>
      <c r="E396" t="s">
        <v>1331</v>
      </c>
      <c r="F396" t="s">
        <v>1329</v>
      </c>
      <c r="G396" t="s">
        <v>1330</v>
      </c>
      <c r="H396" t="s">
        <v>631</v>
      </c>
    </row>
    <row r="397" spans="2:8" x14ac:dyDescent="0.25">
      <c r="B397" t="s">
        <v>1332</v>
      </c>
      <c r="C397" t="s">
        <v>247</v>
      </c>
      <c r="D397" t="s">
        <v>637</v>
      </c>
      <c r="E397" t="s">
        <v>1292</v>
      </c>
      <c r="F397" t="s">
        <v>1332</v>
      </c>
      <c r="G397" t="s">
        <v>1333</v>
      </c>
      <c r="H397" t="s">
        <v>631</v>
      </c>
    </row>
    <row r="398" spans="2:8" x14ac:dyDescent="0.25">
      <c r="B398" t="s">
        <v>1334</v>
      </c>
      <c r="C398" t="s">
        <v>247</v>
      </c>
      <c r="D398" t="s">
        <v>637</v>
      </c>
      <c r="E398" t="s">
        <v>1292</v>
      </c>
      <c r="F398" t="s">
        <v>1334</v>
      </c>
      <c r="G398" t="s">
        <v>1335</v>
      </c>
      <c r="H398" t="s">
        <v>631</v>
      </c>
    </row>
    <row r="399" spans="2:8" x14ac:dyDescent="0.25">
      <c r="B399" t="s">
        <v>1337</v>
      </c>
      <c r="C399" t="s">
        <v>176</v>
      </c>
      <c r="D399" t="s">
        <v>637</v>
      </c>
      <c r="E399" t="s">
        <v>1339</v>
      </c>
      <c r="F399" t="s">
        <v>1336</v>
      </c>
      <c r="G399" t="s">
        <v>1338</v>
      </c>
      <c r="H399" t="s">
        <v>83</v>
      </c>
    </row>
    <row r="400" spans="2:8" x14ac:dyDescent="0.25">
      <c r="C400" t="s">
        <v>295</v>
      </c>
      <c r="D400" t="s">
        <v>637</v>
      </c>
      <c r="E400" t="s">
        <v>957</v>
      </c>
      <c r="F400" t="s">
        <v>1337</v>
      </c>
      <c r="G400" t="s">
        <v>1340</v>
      </c>
      <c r="H400" t="s">
        <v>83</v>
      </c>
    </row>
    <row r="401" spans="2:8" x14ac:dyDescent="0.25">
      <c r="C401" t="s">
        <v>959</v>
      </c>
      <c r="D401" t="s">
        <v>637</v>
      </c>
      <c r="E401" t="s">
        <v>960</v>
      </c>
      <c r="F401" t="s">
        <v>1341</v>
      </c>
      <c r="G401" t="s">
        <v>52</v>
      </c>
      <c r="H401" t="s">
        <v>83</v>
      </c>
    </row>
    <row r="402" spans="2:8" x14ac:dyDescent="0.25">
      <c r="B402" t="s">
        <v>1343</v>
      </c>
      <c r="C402" t="s">
        <v>176</v>
      </c>
      <c r="D402" t="s">
        <v>637</v>
      </c>
      <c r="E402" t="s">
        <v>1339</v>
      </c>
      <c r="F402" t="s">
        <v>1342</v>
      </c>
      <c r="G402" t="s">
        <v>1344</v>
      </c>
      <c r="H402" t="s">
        <v>83</v>
      </c>
    </row>
    <row r="403" spans="2:8" x14ac:dyDescent="0.25">
      <c r="C403" t="s">
        <v>295</v>
      </c>
      <c r="D403" t="s">
        <v>637</v>
      </c>
      <c r="E403" t="s">
        <v>957</v>
      </c>
      <c r="F403" t="s">
        <v>1343</v>
      </c>
      <c r="G403" t="s">
        <v>1345</v>
      </c>
      <c r="H403" t="s">
        <v>83</v>
      </c>
    </row>
    <row r="404" spans="2:8" x14ac:dyDescent="0.25">
      <c r="C404" t="s">
        <v>959</v>
      </c>
      <c r="D404" t="s">
        <v>637</v>
      </c>
      <c r="E404" t="s">
        <v>960</v>
      </c>
      <c r="F404" t="s">
        <v>1346</v>
      </c>
      <c r="G404" t="s">
        <v>52</v>
      </c>
      <c r="H404" t="s">
        <v>83</v>
      </c>
    </row>
    <row r="405" spans="2:8" x14ac:dyDescent="0.25">
      <c r="B405" t="s">
        <v>1347</v>
      </c>
      <c r="C405" t="s">
        <v>247</v>
      </c>
      <c r="D405" t="s">
        <v>637</v>
      </c>
      <c r="E405" t="s">
        <v>1349</v>
      </c>
      <c r="F405" t="s">
        <v>1347</v>
      </c>
      <c r="G405" t="s">
        <v>1348</v>
      </c>
      <c r="H405" t="s">
        <v>631</v>
      </c>
    </row>
    <row r="406" spans="2:8" x14ac:dyDescent="0.25">
      <c r="C406" t="s">
        <v>292</v>
      </c>
      <c r="D406" t="s">
        <v>637</v>
      </c>
      <c r="E406" t="s">
        <v>1053</v>
      </c>
      <c r="F406" t="s">
        <v>1350</v>
      </c>
      <c r="G406" t="s">
        <v>1351</v>
      </c>
      <c r="H406" t="s">
        <v>631</v>
      </c>
    </row>
    <row r="407" spans="2:8" x14ac:dyDescent="0.25">
      <c r="E407" t="s">
        <v>1301</v>
      </c>
      <c r="F407" t="s">
        <v>1352</v>
      </c>
      <c r="G407" t="s">
        <v>1353</v>
      </c>
      <c r="H407" t="s">
        <v>631</v>
      </c>
    </row>
    <row r="408" spans="2:8" x14ac:dyDescent="0.25">
      <c r="B408" t="s">
        <v>1355</v>
      </c>
      <c r="C408" t="s">
        <v>247</v>
      </c>
      <c r="D408" t="s">
        <v>637</v>
      </c>
      <c r="E408" t="s">
        <v>1357</v>
      </c>
      <c r="F408" t="s">
        <v>1354</v>
      </c>
      <c r="G408" t="s">
        <v>1356</v>
      </c>
      <c r="H408" t="s">
        <v>631</v>
      </c>
    </row>
    <row r="409" spans="2:8" x14ac:dyDescent="0.25">
      <c r="B409">
        <v>323760</v>
      </c>
      <c r="C409" t="s">
        <v>1375</v>
      </c>
      <c r="D409" t="s">
        <v>637</v>
      </c>
      <c r="E409" t="s">
        <v>1376</v>
      </c>
      <c r="F409">
        <v>323760</v>
      </c>
      <c r="G409" t="s">
        <v>1374</v>
      </c>
      <c r="H409" t="s">
        <v>85</v>
      </c>
    </row>
    <row r="410" spans="2:8" x14ac:dyDescent="0.25">
      <c r="B410">
        <v>330902</v>
      </c>
      <c r="C410" t="s">
        <v>1375</v>
      </c>
      <c r="D410" t="s">
        <v>637</v>
      </c>
      <c r="E410" t="s">
        <v>1376</v>
      </c>
      <c r="F410">
        <v>330902</v>
      </c>
      <c r="G410" t="s">
        <v>1377</v>
      </c>
      <c r="H410" t="s">
        <v>85</v>
      </c>
    </row>
    <row r="411" spans="2:8" x14ac:dyDescent="0.25">
      <c r="B411">
        <v>332063</v>
      </c>
      <c r="C411" t="s">
        <v>1375</v>
      </c>
      <c r="D411" t="s">
        <v>637</v>
      </c>
      <c r="E411" t="s">
        <v>1376</v>
      </c>
      <c r="F411">
        <v>332063</v>
      </c>
      <c r="G411" t="s">
        <v>1378</v>
      </c>
      <c r="H411" t="s">
        <v>85</v>
      </c>
    </row>
    <row r="412" spans="2:8" x14ac:dyDescent="0.25">
      <c r="B412">
        <v>361603</v>
      </c>
      <c r="C412" t="s">
        <v>1637</v>
      </c>
      <c r="D412" t="s">
        <v>637</v>
      </c>
      <c r="E412" t="s">
        <v>1638</v>
      </c>
      <c r="F412">
        <v>361603</v>
      </c>
      <c r="G412" t="s">
        <v>1636</v>
      </c>
      <c r="H412" t="s">
        <v>85</v>
      </c>
    </row>
    <row r="413" spans="2:8" x14ac:dyDescent="0.25">
      <c r="B413">
        <v>360061</v>
      </c>
      <c r="C413" t="s">
        <v>1637</v>
      </c>
      <c r="D413" t="s">
        <v>637</v>
      </c>
      <c r="E413" t="s">
        <v>1639</v>
      </c>
      <c r="F413">
        <v>360061</v>
      </c>
      <c r="G413" t="s">
        <v>1640</v>
      </c>
      <c r="H413" t="s">
        <v>85</v>
      </c>
    </row>
    <row r="414" spans="2:8" x14ac:dyDescent="0.25">
      <c r="B414">
        <v>360062</v>
      </c>
      <c r="C414" t="s">
        <v>1637</v>
      </c>
      <c r="D414" t="s">
        <v>637</v>
      </c>
      <c r="E414" t="s">
        <v>1639</v>
      </c>
      <c r="F414">
        <v>360062</v>
      </c>
      <c r="G414" t="s">
        <v>1641</v>
      </c>
      <c r="H414" t="s">
        <v>85</v>
      </c>
    </row>
    <row r="415" spans="2:8" x14ac:dyDescent="0.25">
      <c r="B415">
        <v>360855</v>
      </c>
      <c r="C415" t="s">
        <v>1637</v>
      </c>
      <c r="D415" t="s">
        <v>637</v>
      </c>
      <c r="E415" t="s">
        <v>1639</v>
      </c>
      <c r="F415">
        <v>360855</v>
      </c>
      <c r="G415" t="s">
        <v>1642</v>
      </c>
      <c r="H415" t="s">
        <v>85</v>
      </c>
    </row>
    <row r="416" spans="2:8" x14ac:dyDescent="0.25">
      <c r="B416">
        <v>369544</v>
      </c>
      <c r="C416" t="s">
        <v>1637</v>
      </c>
      <c r="D416" t="s">
        <v>637</v>
      </c>
      <c r="E416" t="s">
        <v>1639</v>
      </c>
      <c r="F416">
        <v>369544</v>
      </c>
      <c r="G416" t="s">
        <v>1643</v>
      </c>
      <c r="H416" t="s">
        <v>85</v>
      </c>
    </row>
    <row r="417" spans="1:8" x14ac:dyDescent="0.25">
      <c r="B417" t="s">
        <v>1644</v>
      </c>
      <c r="C417" t="s">
        <v>253</v>
      </c>
      <c r="D417" t="s">
        <v>637</v>
      </c>
      <c r="E417" t="s">
        <v>52</v>
      </c>
      <c r="F417" t="s">
        <v>1644</v>
      </c>
      <c r="G417" t="s">
        <v>52</v>
      </c>
      <c r="H417" t="s">
        <v>83</v>
      </c>
    </row>
    <row r="418" spans="1:8" x14ac:dyDescent="0.25">
      <c r="B418" t="s">
        <v>1645</v>
      </c>
      <c r="C418" t="s">
        <v>253</v>
      </c>
      <c r="D418" t="s">
        <v>637</v>
      </c>
      <c r="E418" t="s">
        <v>52</v>
      </c>
      <c r="F418" t="s">
        <v>1645</v>
      </c>
      <c r="G418" t="s">
        <v>52</v>
      </c>
      <c r="H418" t="s">
        <v>83</v>
      </c>
    </row>
    <row r="419" spans="1:8" x14ac:dyDescent="0.25">
      <c r="B419">
        <v>361911</v>
      </c>
      <c r="C419" t="s">
        <v>295</v>
      </c>
      <c r="D419" t="s">
        <v>637</v>
      </c>
      <c r="E419" t="s">
        <v>1656</v>
      </c>
      <c r="F419">
        <v>361911</v>
      </c>
      <c r="G419" t="s">
        <v>1647</v>
      </c>
      <c r="H419" t="s">
        <v>83</v>
      </c>
    </row>
    <row r="420" spans="1:8" x14ac:dyDescent="0.25">
      <c r="B420">
        <v>367770</v>
      </c>
      <c r="C420" t="s">
        <v>295</v>
      </c>
      <c r="D420" t="s">
        <v>637</v>
      </c>
      <c r="E420" t="s">
        <v>1657</v>
      </c>
      <c r="F420">
        <v>367770</v>
      </c>
      <c r="G420" t="s">
        <v>1648</v>
      </c>
      <c r="H420" t="s">
        <v>83</v>
      </c>
    </row>
    <row r="421" spans="1:8" x14ac:dyDescent="0.25">
      <c r="B421">
        <v>367771</v>
      </c>
      <c r="C421" t="s">
        <v>295</v>
      </c>
      <c r="D421" t="s">
        <v>637</v>
      </c>
      <c r="E421" t="s">
        <v>1657</v>
      </c>
      <c r="F421">
        <v>367771</v>
      </c>
      <c r="G421" t="s">
        <v>1649</v>
      </c>
      <c r="H421" t="s">
        <v>83</v>
      </c>
    </row>
    <row r="422" spans="1:8" x14ac:dyDescent="0.25">
      <c r="B422">
        <v>367778</v>
      </c>
      <c r="C422" t="s">
        <v>295</v>
      </c>
      <c r="D422" t="s">
        <v>637</v>
      </c>
      <c r="E422" t="s">
        <v>1657</v>
      </c>
      <c r="F422">
        <v>367778</v>
      </c>
      <c r="G422" t="s">
        <v>1650</v>
      </c>
      <c r="H422" t="s">
        <v>83</v>
      </c>
    </row>
    <row r="423" spans="1:8" x14ac:dyDescent="0.25">
      <c r="B423">
        <v>367779</v>
      </c>
      <c r="C423" t="s">
        <v>295</v>
      </c>
      <c r="D423" t="s">
        <v>637</v>
      </c>
      <c r="E423" t="s">
        <v>1657</v>
      </c>
      <c r="F423">
        <v>367779</v>
      </c>
      <c r="G423" t="s">
        <v>1651</v>
      </c>
      <c r="H423" t="s">
        <v>83</v>
      </c>
    </row>
    <row r="424" spans="1:8" x14ac:dyDescent="0.25">
      <c r="B424">
        <v>367780</v>
      </c>
      <c r="C424" t="s">
        <v>295</v>
      </c>
      <c r="D424" t="s">
        <v>637</v>
      </c>
      <c r="E424" t="s">
        <v>1657</v>
      </c>
      <c r="F424">
        <v>367780</v>
      </c>
      <c r="G424" t="s">
        <v>1652</v>
      </c>
      <c r="H424" t="s">
        <v>83</v>
      </c>
    </row>
    <row r="425" spans="1:8" x14ac:dyDescent="0.25">
      <c r="B425">
        <v>367781</v>
      </c>
      <c r="C425" t="s">
        <v>295</v>
      </c>
      <c r="D425" t="s">
        <v>637</v>
      </c>
      <c r="E425" t="s">
        <v>1657</v>
      </c>
      <c r="F425">
        <v>367781</v>
      </c>
      <c r="G425" t="s">
        <v>1653</v>
      </c>
      <c r="H425" t="s">
        <v>83</v>
      </c>
    </row>
    <row r="426" spans="1:8" x14ac:dyDescent="0.25">
      <c r="B426">
        <v>367782</v>
      </c>
      <c r="C426" t="s">
        <v>295</v>
      </c>
      <c r="D426" t="s">
        <v>637</v>
      </c>
      <c r="E426" t="s">
        <v>1657</v>
      </c>
      <c r="F426">
        <v>367782</v>
      </c>
      <c r="G426" t="s">
        <v>1654</v>
      </c>
      <c r="H426" t="s">
        <v>83</v>
      </c>
    </row>
    <row r="427" spans="1:8" x14ac:dyDescent="0.25">
      <c r="B427">
        <v>367783</v>
      </c>
      <c r="C427" t="s">
        <v>295</v>
      </c>
      <c r="D427" t="s">
        <v>637</v>
      </c>
      <c r="E427" t="s">
        <v>1657</v>
      </c>
      <c r="F427">
        <v>367783</v>
      </c>
      <c r="G427" t="s">
        <v>1655</v>
      </c>
      <c r="H427" t="s">
        <v>83</v>
      </c>
    </row>
    <row r="428" spans="1:8" x14ac:dyDescent="0.25">
      <c r="A428">
        <v>3</v>
      </c>
      <c r="B428">
        <v>317547</v>
      </c>
      <c r="C428" t="s">
        <v>1390</v>
      </c>
      <c r="D428" t="s">
        <v>1392</v>
      </c>
      <c r="E428" t="s">
        <v>1391</v>
      </c>
      <c r="F428">
        <v>317547</v>
      </c>
      <c r="G428" t="s">
        <v>1389</v>
      </c>
      <c r="H428" t="s">
        <v>83</v>
      </c>
    </row>
    <row r="429" spans="1:8" x14ac:dyDescent="0.25">
      <c r="C429" t="s">
        <v>171</v>
      </c>
      <c r="D429" t="s">
        <v>52</v>
      </c>
      <c r="E429" t="s">
        <v>1397</v>
      </c>
      <c r="F429" t="s">
        <v>52</v>
      </c>
      <c r="G429" t="s">
        <v>52</v>
      </c>
      <c r="H429" t="s">
        <v>83</v>
      </c>
    </row>
    <row r="430" spans="1:8" x14ac:dyDescent="0.25">
      <c r="C430" t="s">
        <v>366</v>
      </c>
      <c r="D430" t="s">
        <v>1392</v>
      </c>
      <c r="E430" t="s">
        <v>1398</v>
      </c>
      <c r="F430">
        <v>323431</v>
      </c>
      <c r="G430">
        <v>37050</v>
      </c>
      <c r="H430" t="s">
        <v>83</v>
      </c>
    </row>
    <row r="431" spans="1:8" x14ac:dyDescent="0.25">
      <c r="C431" t="s">
        <v>539</v>
      </c>
      <c r="D431" t="s">
        <v>1410</v>
      </c>
      <c r="E431" t="s">
        <v>1409</v>
      </c>
      <c r="F431">
        <v>323435</v>
      </c>
      <c r="G431" t="s">
        <v>1408</v>
      </c>
      <c r="H431" t="s">
        <v>83</v>
      </c>
    </row>
    <row r="432" spans="1:8" x14ac:dyDescent="0.25">
      <c r="C432" t="s">
        <v>1400</v>
      </c>
      <c r="D432" t="s">
        <v>1402</v>
      </c>
      <c r="E432" t="s">
        <v>1401</v>
      </c>
      <c r="F432">
        <v>323432</v>
      </c>
      <c r="G432" t="s">
        <v>1399</v>
      </c>
      <c r="H432" t="s">
        <v>83</v>
      </c>
    </row>
    <row r="433" spans="2:8" x14ac:dyDescent="0.25">
      <c r="C433" t="s">
        <v>1404</v>
      </c>
      <c r="D433" t="s">
        <v>1402</v>
      </c>
      <c r="E433" t="s">
        <v>1405</v>
      </c>
      <c r="F433">
        <v>323433</v>
      </c>
      <c r="G433" t="s">
        <v>1403</v>
      </c>
      <c r="H433" t="s">
        <v>83</v>
      </c>
    </row>
    <row r="434" spans="2:8" x14ac:dyDescent="0.25">
      <c r="C434" t="s">
        <v>1406</v>
      </c>
      <c r="D434" t="s">
        <v>1407</v>
      </c>
      <c r="E434" t="s">
        <v>52</v>
      </c>
      <c r="F434">
        <v>323434</v>
      </c>
      <c r="G434" t="s">
        <v>52</v>
      </c>
      <c r="H434" t="s">
        <v>83</v>
      </c>
    </row>
    <row r="435" spans="2:8" x14ac:dyDescent="0.25">
      <c r="B435">
        <v>323430</v>
      </c>
      <c r="C435" t="s">
        <v>1412</v>
      </c>
      <c r="D435" t="s">
        <v>1384</v>
      </c>
      <c r="E435" t="s">
        <v>1466</v>
      </c>
      <c r="F435">
        <v>323430</v>
      </c>
      <c r="G435" t="s">
        <v>1465</v>
      </c>
      <c r="H435" t="s">
        <v>83</v>
      </c>
    </row>
    <row r="436" spans="2:8" x14ac:dyDescent="0.25">
      <c r="B436">
        <v>328984</v>
      </c>
      <c r="C436" t="s">
        <v>1400</v>
      </c>
      <c r="D436" t="s">
        <v>1384</v>
      </c>
      <c r="E436" t="s">
        <v>1486</v>
      </c>
      <c r="F436">
        <v>32898401</v>
      </c>
      <c r="G436" t="s">
        <v>1485</v>
      </c>
      <c r="H436" t="s">
        <v>83</v>
      </c>
    </row>
    <row r="437" spans="2:8" x14ac:dyDescent="0.25">
      <c r="C437" t="s">
        <v>1404</v>
      </c>
      <c r="D437" t="s">
        <v>1489</v>
      </c>
      <c r="E437" t="s">
        <v>1488</v>
      </c>
      <c r="F437">
        <v>32898402</v>
      </c>
      <c r="G437" t="s">
        <v>1487</v>
      </c>
      <c r="H437" t="s">
        <v>83</v>
      </c>
    </row>
    <row r="438" spans="2:8" x14ac:dyDescent="0.25">
      <c r="C438" t="s">
        <v>1483</v>
      </c>
      <c r="D438" t="s">
        <v>1384</v>
      </c>
      <c r="E438" t="s">
        <v>1484</v>
      </c>
      <c r="F438">
        <v>328984</v>
      </c>
      <c r="G438" t="s">
        <v>1482</v>
      </c>
      <c r="H438" t="s">
        <v>83</v>
      </c>
    </row>
    <row r="439" spans="2:8" x14ac:dyDescent="0.25">
      <c r="C439" t="s">
        <v>1491</v>
      </c>
      <c r="D439" t="s">
        <v>1493</v>
      </c>
      <c r="E439" t="s">
        <v>1492</v>
      </c>
      <c r="F439">
        <v>32898403</v>
      </c>
      <c r="G439" t="s">
        <v>1490</v>
      </c>
      <c r="H439" t="s">
        <v>83</v>
      </c>
    </row>
    <row r="440" spans="2:8" x14ac:dyDescent="0.25">
      <c r="C440" t="s">
        <v>1496</v>
      </c>
      <c r="D440" t="s">
        <v>1493</v>
      </c>
      <c r="E440" t="s">
        <v>1497</v>
      </c>
      <c r="F440">
        <v>32898404</v>
      </c>
      <c r="G440" t="s">
        <v>1495</v>
      </c>
      <c r="H440" t="s">
        <v>83</v>
      </c>
    </row>
    <row r="441" spans="2:8" x14ac:dyDescent="0.25">
      <c r="B441">
        <v>328985</v>
      </c>
      <c r="C441" t="s">
        <v>1400</v>
      </c>
      <c r="D441" t="s">
        <v>1384</v>
      </c>
      <c r="E441" t="s">
        <v>1486</v>
      </c>
      <c r="F441">
        <v>32898501</v>
      </c>
      <c r="G441" t="s">
        <v>52</v>
      </c>
      <c r="H441" t="s">
        <v>83</v>
      </c>
    </row>
    <row r="442" spans="2:8" x14ac:dyDescent="0.25">
      <c r="C442" t="s">
        <v>1404</v>
      </c>
      <c r="D442" t="s">
        <v>1489</v>
      </c>
      <c r="E442" t="s">
        <v>1488</v>
      </c>
      <c r="F442">
        <v>32898502</v>
      </c>
      <c r="G442" t="s">
        <v>1499</v>
      </c>
      <c r="H442" t="s">
        <v>83</v>
      </c>
    </row>
    <row r="443" spans="2:8" x14ac:dyDescent="0.25">
      <c r="C443" t="s">
        <v>1483</v>
      </c>
      <c r="D443" t="s">
        <v>1384</v>
      </c>
      <c r="E443" t="s">
        <v>1484</v>
      </c>
      <c r="F443">
        <v>328985</v>
      </c>
      <c r="G443" t="s">
        <v>1498</v>
      </c>
      <c r="H443" t="s">
        <v>83</v>
      </c>
    </row>
    <row r="444" spans="2:8" x14ac:dyDescent="0.25">
      <c r="C444" t="s">
        <v>1491</v>
      </c>
      <c r="D444" t="s">
        <v>1493</v>
      </c>
      <c r="E444" t="s">
        <v>1492</v>
      </c>
      <c r="F444">
        <v>32898503</v>
      </c>
      <c r="G444" t="s">
        <v>1500</v>
      </c>
      <c r="H444" t="s">
        <v>83</v>
      </c>
    </row>
    <row r="445" spans="2:8" x14ac:dyDescent="0.25">
      <c r="C445" t="s">
        <v>1496</v>
      </c>
      <c r="D445" t="s">
        <v>1493</v>
      </c>
      <c r="E445" t="s">
        <v>1497</v>
      </c>
      <c r="F445">
        <v>32898504</v>
      </c>
      <c r="G445" t="s">
        <v>1502</v>
      </c>
      <c r="H445" t="s">
        <v>83</v>
      </c>
    </row>
    <row r="446" spans="2:8" x14ac:dyDescent="0.25">
      <c r="B446">
        <v>331014</v>
      </c>
      <c r="C446" t="s">
        <v>23</v>
      </c>
      <c r="D446" t="s">
        <v>1402</v>
      </c>
      <c r="E446" t="s">
        <v>1527</v>
      </c>
      <c r="F446">
        <v>33101412</v>
      </c>
      <c r="G446" t="s">
        <v>1526</v>
      </c>
      <c r="H446" t="s">
        <v>83</v>
      </c>
    </row>
    <row r="447" spans="2:8" x14ac:dyDescent="0.25">
      <c r="F447">
        <v>33101414</v>
      </c>
      <c r="G447" t="s">
        <v>1529</v>
      </c>
      <c r="H447" t="s">
        <v>83</v>
      </c>
    </row>
    <row r="448" spans="2:8" x14ac:dyDescent="0.25">
      <c r="D448" t="s">
        <v>1511</v>
      </c>
      <c r="E448" t="s">
        <v>1481</v>
      </c>
      <c r="F448">
        <v>33101403</v>
      </c>
      <c r="G448" t="s">
        <v>1510</v>
      </c>
      <c r="H448" t="s">
        <v>83</v>
      </c>
    </row>
    <row r="449" spans="3:8" x14ac:dyDescent="0.25">
      <c r="E449" t="s">
        <v>1513</v>
      </c>
      <c r="F449">
        <v>33101404</v>
      </c>
      <c r="G449" t="s">
        <v>1512</v>
      </c>
      <c r="H449" t="s">
        <v>83</v>
      </c>
    </row>
    <row r="450" spans="3:8" x14ac:dyDescent="0.25">
      <c r="C450" t="s">
        <v>1525</v>
      </c>
      <c r="D450" t="s">
        <v>1384</v>
      </c>
      <c r="E450" t="s">
        <v>52</v>
      </c>
      <c r="F450">
        <v>33101413</v>
      </c>
      <c r="G450" t="s">
        <v>1528</v>
      </c>
      <c r="H450" t="s">
        <v>83</v>
      </c>
    </row>
    <row r="451" spans="3:8" x14ac:dyDescent="0.25">
      <c r="D451" t="s">
        <v>1402</v>
      </c>
      <c r="E451" t="s">
        <v>113</v>
      </c>
      <c r="F451">
        <v>33101411</v>
      </c>
      <c r="G451" t="s">
        <v>1524</v>
      </c>
      <c r="H451" t="s">
        <v>83</v>
      </c>
    </row>
    <row r="452" spans="3:8" x14ac:dyDescent="0.25">
      <c r="C452" t="s">
        <v>1504</v>
      </c>
      <c r="D452" t="s">
        <v>1384</v>
      </c>
      <c r="E452" t="s">
        <v>1505</v>
      </c>
      <c r="F452">
        <v>331014</v>
      </c>
      <c r="G452" t="s">
        <v>1503</v>
      </c>
      <c r="H452" t="s">
        <v>83</v>
      </c>
    </row>
    <row r="453" spans="3:8" x14ac:dyDescent="0.25">
      <c r="C453" t="s">
        <v>235</v>
      </c>
      <c r="D453" t="s">
        <v>1384</v>
      </c>
      <c r="E453" t="s">
        <v>1547</v>
      </c>
      <c r="F453">
        <v>33101421</v>
      </c>
      <c r="G453" t="s">
        <v>1546</v>
      </c>
      <c r="H453" t="s">
        <v>83</v>
      </c>
    </row>
    <row r="454" spans="3:8" x14ac:dyDescent="0.25">
      <c r="E454" t="s">
        <v>1550</v>
      </c>
      <c r="F454">
        <v>33101424</v>
      </c>
      <c r="G454" t="s">
        <v>52</v>
      </c>
      <c r="H454" t="s">
        <v>83</v>
      </c>
    </row>
    <row r="455" spans="3:8" x14ac:dyDescent="0.25">
      <c r="C455" t="s">
        <v>366</v>
      </c>
      <c r="D455" t="s">
        <v>1384</v>
      </c>
      <c r="E455" t="s">
        <v>1506</v>
      </c>
      <c r="F455">
        <v>33101401</v>
      </c>
      <c r="G455" t="s">
        <v>52</v>
      </c>
      <c r="H455" t="s">
        <v>83</v>
      </c>
    </row>
    <row r="456" spans="3:8" x14ac:dyDescent="0.25">
      <c r="C456" t="s">
        <v>539</v>
      </c>
      <c r="D456" t="s">
        <v>1410</v>
      </c>
      <c r="E456" t="s">
        <v>1521</v>
      </c>
      <c r="F456">
        <v>33101409</v>
      </c>
      <c r="G456" t="s">
        <v>52</v>
      </c>
      <c r="H456" t="s">
        <v>83</v>
      </c>
    </row>
    <row r="457" spans="3:8" x14ac:dyDescent="0.25">
      <c r="C457" t="s">
        <v>466</v>
      </c>
      <c r="D457" t="s">
        <v>1384</v>
      </c>
      <c r="E457" t="s">
        <v>933</v>
      </c>
      <c r="F457">
        <v>33101408</v>
      </c>
      <c r="G457" t="s">
        <v>52</v>
      </c>
      <c r="H457" t="s">
        <v>83</v>
      </c>
    </row>
    <row r="458" spans="3:8" x14ac:dyDescent="0.25">
      <c r="C458" t="s">
        <v>1382</v>
      </c>
      <c r="D458" t="s">
        <v>1384</v>
      </c>
      <c r="E458" t="s">
        <v>1383</v>
      </c>
      <c r="F458">
        <v>306499</v>
      </c>
      <c r="G458" t="s">
        <v>1381</v>
      </c>
      <c r="H458" t="s">
        <v>83</v>
      </c>
    </row>
    <row r="459" spans="3:8" x14ac:dyDescent="0.25">
      <c r="F459">
        <v>33101419</v>
      </c>
      <c r="G459" t="s">
        <v>1540</v>
      </c>
      <c r="H459" t="s">
        <v>83</v>
      </c>
    </row>
    <row r="460" spans="3:8" x14ac:dyDescent="0.25">
      <c r="F460">
        <v>33101420</v>
      </c>
      <c r="G460" t="s">
        <v>1544</v>
      </c>
      <c r="H460" t="s">
        <v>83</v>
      </c>
    </row>
    <row r="461" spans="3:8" x14ac:dyDescent="0.25">
      <c r="E461" t="s">
        <v>1534</v>
      </c>
      <c r="F461">
        <v>33101416</v>
      </c>
      <c r="G461" t="s">
        <v>1533</v>
      </c>
      <c r="H461" t="s">
        <v>83</v>
      </c>
    </row>
    <row r="462" spans="3:8" x14ac:dyDescent="0.25">
      <c r="E462" t="s">
        <v>1536</v>
      </c>
      <c r="F462">
        <v>33101417</v>
      </c>
      <c r="G462" t="s">
        <v>1535</v>
      </c>
      <c r="H462" t="s">
        <v>83</v>
      </c>
    </row>
    <row r="463" spans="3:8" x14ac:dyDescent="0.25">
      <c r="E463" t="s">
        <v>1539</v>
      </c>
      <c r="F463">
        <v>33101418</v>
      </c>
      <c r="G463" t="s">
        <v>1538</v>
      </c>
      <c r="H463" t="s">
        <v>83</v>
      </c>
    </row>
    <row r="464" spans="3:8" x14ac:dyDescent="0.25">
      <c r="E464" t="s">
        <v>1553</v>
      </c>
      <c r="F464">
        <v>33101428</v>
      </c>
      <c r="G464" t="s">
        <v>1552</v>
      </c>
      <c r="H464" t="s">
        <v>83</v>
      </c>
    </row>
    <row r="465" spans="2:8" x14ac:dyDescent="0.25">
      <c r="F465">
        <v>33101429</v>
      </c>
      <c r="G465" t="s">
        <v>1555</v>
      </c>
      <c r="H465" t="s">
        <v>83</v>
      </c>
    </row>
    <row r="466" spans="2:8" x14ac:dyDescent="0.25">
      <c r="F466">
        <v>33101430</v>
      </c>
      <c r="G466" t="s">
        <v>1556</v>
      </c>
      <c r="H466" t="s">
        <v>83</v>
      </c>
    </row>
    <row r="467" spans="2:8" x14ac:dyDescent="0.25">
      <c r="F467">
        <v>33101431</v>
      </c>
      <c r="G467" t="s">
        <v>1556</v>
      </c>
      <c r="H467" t="s">
        <v>83</v>
      </c>
    </row>
    <row r="468" spans="2:8" x14ac:dyDescent="0.25">
      <c r="E468" t="s">
        <v>1558</v>
      </c>
      <c r="F468">
        <v>33101432</v>
      </c>
      <c r="G468" t="s">
        <v>1557</v>
      </c>
      <c r="H468" t="s">
        <v>83</v>
      </c>
    </row>
    <row r="469" spans="2:8" x14ac:dyDescent="0.25">
      <c r="E469" t="s">
        <v>1626</v>
      </c>
      <c r="F469">
        <v>33101423</v>
      </c>
      <c r="G469" t="s">
        <v>52</v>
      </c>
      <c r="H469" t="s">
        <v>83</v>
      </c>
    </row>
    <row r="470" spans="2:8" x14ac:dyDescent="0.25">
      <c r="C470" t="s">
        <v>1406</v>
      </c>
      <c r="D470" t="s">
        <v>1402</v>
      </c>
      <c r="E470" t="s">
        <v>1523</v>
      </c>
      <c r="F470">
        <v>33101410</v>
      </c>
      <c r="G470" t="s">
        <v>1522</v>
      </c>
      <c r="H470" t="s">
        <v>83</v>
      </c>
    </row>
    <row r="471" spans="2:8" x14ac:dyDescent="0.25">
      <c r="C471" t="s">
        <v>1469</v>
      </c>
      <c r="D471" t="s">
        <v>1384</v>
      </c>
      <c r="E471" t="s">
        <v>1549</v>
      </c>
      <c r="F471">
        <v>33101422</v>
      </c>
      <c r="G471" t="s">
        <v>1548</v>
      </c>
      <c r="H471" t="s">
        <v>83</v>
      </c>
    </row>
    <row r="472" spans="2:8" x14ac:dyDescent="0.25">
      <c r="C472" t="s">
        <v>1507</v>
      </c>
      <c r="D472" t="s">
        <v>1467</v>
      </c>
      <c r="E472" t="s">
        <v>1519</v>
      </c>
      <c r="F472">
        <v>33101406</v>
      </c>
      <c r="G472" t="s">
        <v>52</v>
      </c>
      <c r="H472" t="s">
        <v>83</v>
      </c>
    </row>
    <row r="473" spans="2:8" x14ac:dyDescent="0.25">
      <c r="D473" t="s">
        <v>1509</v>
      </c>
      <c r="E473" t="s">
        <v>1508</v>
      </c>
      <c r="F473">
        <v>33101402</v>
      </c>
      <c r="G473" t="s">
        <v>52</v>
      </c>
      <c r="H473" t="s">
        <v>83</v>
      </c>
    </row>
    <row r="474" spans="2:8" x14ac:dyDescent="0.25">
      <c r="C474" t="s">
        <v>1517</v>
      </c>
      <c r="D474" t="s">
        <v>1511</v>
      </c>
      <c r="E474" t="s">
        <v>1518</v>
      </c>
      <c r="F474">
        <v>33101405</v>
      </c>
      <c r="G474" t="s">
        <v>1516</v>
      </c>
      <c r="H474" t="s">
        <v>83</v>
      </c>
    </row>
    <row r="475" spans="2:8" x14ac:dyDescent="0.25">
      <c r="D475" t="s">
        <v>1520</v>
      </c>
      <c r="E475" t="s">
        <v>52</v>
      </c>
      <c r="F475">
        <v>33101407</v>
      </c>
      <c r="G475" t="s">
        <v>52</v>
      </c>
      <c r="H475" t="s">
        <v>83</v>
      </c>
    </row>
    <row r="476" spans="2:8" x14ac:dyDescent="0.25">
      <c r="C476" t="s">
        <v>1531</v>
      </c>
      <c r="D476" t="s">
        <v>1384</v>
      </c>
      <c r="E476" t="s">
        <v>1532</v>
      </c>
      <c r="F476">
        <v>33101415</v>
      </c>
      <c r="G476" t="s">
        <v>1530</v>
      </c>
      <c r="H476" t="s">
        <v>83</v>
      </c>
    </row>
    <row r="477" spans="2:8" x14ac:dyDescent="0.25">
      <c r="B477">
        <v>356504</v>
      </c>
      <c r="C477" t="s">
        <v>235</v>
      </c>
      <c r="D477" t="s">
        <v>1384</v>
      </c>
      <c r="E477" t="s">
        <v>1560</v>
      </c>
      <c r="F477">
        <v>356504</v>
      </c>
      <c r="G477" t="s">
        <v>1559</v>
      </c>
      <c r="H477" t="s">
        <v>83</v>
      </c>
    </row>
    <row r="478" spans="2:8" x14ac:dyDescent="0.25">
      <c r="D478" t="s">
        <v>1520</v>
      </c>
      <c r="E478" t="s">
        <v>113</v>
      </c>
      <c r="F478">
        <v>35650401</v>
      </c>
      <c r="G478" t="s">
        <v>52</v>
      </c>
      <c r="H478" t="s">
        <v>83</v>
      </c>
    </row>
    <row r="479" spans="2:8" x14ac:dyDescent="0.25">
      <c r="B479">
        <v>362555</v>
      </c>
      <c r="C479" t="s">
        <v>171</v>
      </c>
      <c r="D479" t="s">
        <v>1384</v>
      </c>
      <c r="E479" t="s">
        <v>1563</v>
      </c>
      <c r="F479">
        <v>35833401</v>
      </c>
      <c r="G479" t="s">
        <v>52</v>
      </c>
      <c r="H479" t="s">
        <v>83</v>
      </c>
    </row>
    <row r="480" spans="2:8" x14ac:dyDescent="0.25">
      <c r="F480">
        <v>35833501</v>
      </c>
      <c r="G480" t="s">
        <v>52</v>
      </c>
      <c r="H480" t="s">
        <v>83</v>
      </c>
    </row>
    <row r="481" spans="2:8" x14ac:dyDescent="0.25">
      <c r="F481">
        <v>35834201</v>
      </c>
      <c r="G481" t="s">
        <v>52</v>
      </c>
      <c r="H481" t="s">
        <v>83</v>
      </c>
    </row>
    <row r="482" spans="2:8" x14ac:dyDescent="0.25">
      <c r="E482" t="s">
        <v>1564</v>
      </c>
      <c r="F482">
        <v>35833402</v>
      </c>
      <c r="G482" t="s">
        <v>52</v>
      </c>
      <c r="H482" t="s">
        <v>83</v>
      </c>
    </row>
    <row r="483" spans="2:8" x14ac:dyDescent="0.25">
      <c r="F483">
        <v>35833502</v>
      </c>
      <c r="G483" t="s">
        <v>52</v>
      </c>
      <c r="H483" t="s">
        <v>83</v>
      </c>
    </row>
    <row r="484" spans="2:8" x14ac:dyDescent="0.25">
      <c r="F484">
        <v>35834202</v>
      </c>
      <c r="G484" t="s">
        <v>52</v>
      </c>
      <c r="H484" t="s">
        <v>83</v>
      </c>
    </row>
    <row r="485" spans="2:8" x14ac:dyDescent="0.25">
      <c r="E485" t="s">
        <v>1567</v>
      </c>
      <c r="F485">
        <v>35833503</v>
      </c>
      <c r="G485" t="s">
        <v>52</v>
      </c>
      <c r="H485" t="s">
        <v>83</v>
      </c>
    </row>
    <row r="486" spans="2:8" x14ac:dyDescent="0.25">
      <c r="F486">
        <v>35834203</v>
      </c>
      <c r="G486" t="s">
        <v>52</v>
      </c>
      <c r="H486" t="s">
        <v>83</v>
      </c>
    </row>
    <row r="487" spans="2:8" x14ac:dyDescent="0.25">
      <c r="E487" t="s">
        <v>1569</v>
      </c>
      <c r="F487">
        <v>35833504</v>
      </c>
      <c r="G487" t="s">
        <v>52</v>
      </c>
      <c r="H487" t="s">
        <v>83</v>
      </c>
    </row>
    <row r="488" spans="2:8" x14ac:dyDescent="0.25">
      <c r="F488">
        <v>35834204</v>
      </c>
      <c r="G488" t="s">
        <v>52</v>
      </c>
      <c r="H488" t="s">
        <v>83</v>
      </c>
    </row>
    <row r="489" spans="2:8" x14ac:dyDescent="0.25">
      <c r="E489" t="s">
        <v>1574</v>
      </c>
      <c r="F489">
        <v>362555</v>
      </c>
      <c r="G489" t="s">
        <v>1573</v>
      </c>
      <c r="H489" t="s">
        <v>83</v>
      </c>
    </row>
    <row r="490" spans="2:8" x14ac:dyDescent="0.25">
      <c r="C490" t="s">
        <v>1400</v>
      </c>
      <c r="D490" t="s">
        <v>1562</v>
      </c>
      <c r="E490" t="s">
        <v>113</v>
      </c>
      <c r="F490">
        <v>358334</v>
      </c>
      <c r="G490" t="s">
        <v>52</v>
      </c>
      <c r="H490" t="s">
        <v>83</v>
      </c>
    </row>
    <row r="491" spans="2:8" x14ac:dyDescent="0.25">
      <c r="F491">
        <v>358335</v>
      </c>
      <c r="G491" t="s">
        <v>52</v>
      </c>
      <c r="H491" t="s">
        <v>83</v>
      </c>
    </row>
    <row r="492" spans="2:8" x14ac:dyDescent="0.25">
      <c r="F492">
        <v>358342</v>
      </c>
      <c r="G492" t="s">
        <v>52</v>
      </c>
      <c r="H492" t="s">
        <v>83</v>
      </c>
    </row>
    <row r="493" spans="2:8" x14ac:dyDescent="0.25">
      <c r="C493" t="s">
        <v>1561</v>
      </c>
      <c r="D493" t="s">
        <v>1520</v>
      </c>
      <c r="E493" t="s">
        <v>113</v>
      </c>
      <c r="F493">
        <v>358330</v>
      </c>
      <c r="G493" t="s">
        <v>52</v>
      </c>
      <c r="H493" t="s">
        <v>83</v>
      </c>
    </row>
    <row r="494" spans="2:8" x14ac:dyDescent="0.25">
      <c r="B494">
        <v>363259</v>
      </c>
      <c r="C494" t="s">
        <v>1412</v>
      </c>
      <c r="D494" t="s">
        <v>1384</v>
      </c>
      <c r="E494" t="s">
        <v>1588</v>
      </c>
      <c r="F494">
        <v>363259</v>
      </c>
      <c r="G494" t="s">
        <v>1587</v>
      </c>
      <c r="H494" t="s">
        <v>83</v>
      </c>
    </row>
    <row r="495" spans="2:8" x14ac:dyDescent="0.25">
      <c r="B495">
        <v>363277</v>
      </c>
      <c r="C495" t="s">
        <v>1412</v>
      </c>
      <c r="D495" t="s">
        <v>1384</v>
      </c>
      <c r="E495" t="s">
        <v>1588</v>
      </c>
      <c r="F495">
        <v>363277</v>
      </c>
      <c r="G495" t="s">
        <v>1591</v>
      </c>
      <c r="H495" t="s">
        <v>83</v>
      </c>
    </row>
    <row r="496" spans="2:8" x14ac:dyDescent="0.25">
      <c r="B496">
        <v>857600</v>
      </c>
      <c r="C496" t="s">
        <v>1525</v>
      </c>
      <c r="D496" t="s">
        <v>1384</v>
      </c>
      <c r="E496" t="s">
        <v>1574</v>
      </c>
      <c r="F496">
        <v>358102</v>
      </c>
      <c r="G496" t="s">
        <v>1593</v>
      </c>
      <c r="H496" t="s">
        <v>83</v>
      </c>
    </row>
    <row r="497" spans="3:8" x14ac:dyDescent="0.25">
      <c r="C497" t="s">
        <v>14</v>
      </c>
      <c r="D497" t="s">
        <v>1402</v>
      </c>
      <c r="E497" t="s">
        <v>113</v>
      </c>
      <c r="F497">
        <v>857051</v>
      </c>
      <c r="G497" t="s">
        <v>1608</v>
      </c>
      <c r="H497" t="s">
        <v>83</v>
      </c>
    </row>
    <row r="498" spans="3:8" x14ac:dyDescent="0.25">
      <c r="F498">
        <v>857052</v>
      </c>
      <c r="G498" t="s">
        <v>1609</v>
      </c>
      <c r="H498" t="s">
        <v>83</v>
      </c>
    </row>
    <row r="499" spans="3:8" x14ac:dyDescent="0.25">
      <c r="F499">
        <v>857053</v>
      </c>
      <c r="G499" t="s">
        <v>1610</v>
      </c>
      <c r="H499" t="s">
        <v>83</v>
      </c>
    </row>
    <row r="500" spans="3:8" x14ac:dyDescent="0.25">
      <c r="F500">
        <v>857054</v>
      </c>
      <c r="G500" t="s">
        <v>1611</v>
      </c>
      <c r="H500" t="s">
        <v>83</v>
      </c>
    </row>
    <row r="501" spans="3:8" x14ac:dyDescent="0.25">
      <c r="F501">
        <v>857536</v>
      </c>
      <c r="G501" t="s">
        <v>1613</v>
      </c>
      <c r="H501" t="s">
        <v>83</v>
      </c>
    </row>
    <row r="502" spans="3:8" x14ac:dyDescent="0.25">
      <c r="C502" t="s">
        <v>398</v>
      </c>
      <c r="D502" t="s">
        <v>1384</v>
      </c>
      <c r="E502" t="s">
        <v>113</v>
      </c>
      <c r="F502">
        <v>857056</v>
      </c>
      <c r="G502" t="s">
        <v>1612</v>
      </c>
      <c r="H502" t="s">
        <v>83</v>
      </c>
    </row>
    <row r="503" spans="3:8" x14ac:dyDescent="0.25">
      <c r="C503" t="s">
        <v>1404</v>
      </c>
      <c r="D503" t="s">
        <v>1402</v>
      </c>
      <c r="E503" t="s">
        <v>1481</v>
      </c>
      <c r="F503">
        <v>85705101</v>
      </c>
      <c r="G503" t="s">
        <v>1621</v>
      </c>
      <c r="H503" t="s">
        <v>83</v>
      </c>
    </row>
    <row r="504" spans="3:8" x14ac:dyDescent="0.25">
      <c r="F504">
        <v>85705201</v>
      </c>
      <c r="G504" t="s">
        <v>1622</v>
      </c>
      <c r="H504" t="s">
        <v>83</v>
      </c>
    </row>
    <row r="505" spans="3:8" x14ac:dyDescent="0.25">
      <c r="F505">
        <v>85705301</v>
      </c>
      <c r="G505" t="s">
        <v>1623</v>
      </c>
      <c r="H505" t="s">
        <v>83</v>
      </c>
    </row>
    <row r="506" spans="3:8" x14ac:dyDescent="0.25">
      <c r="F506">
        <v>85705401</v>
      </c>
      <c r="G506" t="s">
        <v>1624</v>
      </c>
      <c r="H506" t="s">
        <v>83</v>
      </c>
    </row>
    <row r="507" spans="3:8" x14ac:dyDescent="0.25">
      <c r="F507">
        <v>85753601</v>
      </c>
      <c r="G507" t="s">
        <v>1625</v>
      </c>
      <c r="H507" t="s">
        <v>83</v>
      </c>
    </row>
    <row r="508" spans="3:8" x14ac:dyDescent="0.25">
      <c r="C508" t="s">
        <v>1406</v>
      </c>
      <c r="D508" t="s">
        <v>1402</v>
      </c>
      <c r="E508" t="s">
        <v>1615</v>
      </c>
      <c r="F508">
        <v>857544</v>
      </c>
      <c r="G508" t="s">
        <v>1614</v>
      </c>
      <c r="H508" t="s">
        <v>83</v>
      </c>
    </row>
    <row r="509" spans="3:8" x14ac:dyDescent="0.25">
      <c r="F509">
        <v>857545</v>
      </c>
      <c r="G509" t="s">
        <v>1616</v>
      </c>
      <c r="H509" t="s">
        <v>83</v>
      </c>
    </row>
    <row r="510" spans="3:8" x14ac:dyDescent="0.25">
      <c r="F510">
        <v>857546</v>
      </c>
      <c r="G510" t="s">
        <v>1617</v>
      </c>
      <c r="H510" t="s">
        <v>83</v>
      </c>
    </row>
    <row r="511" spans="3:8" x14ac:dyDescent="0.25">
      <c r="C511" t="s">
        <v>1561</v>
      </c>
      <c r="D511" t="s">
        <v>1402</v>
      </c>
      <c r="E511" t="s">
        <v>1577</v>
      </c>
      <c r="F511">
        <v>36255501</v>
      </c>
      <c r="G511" t="s">
        <v>1576</v>
      </c>
      <c r="H511" t="s">
        <v>83</v>
      </c>
    </row>
    <row r="512" spans="3:8" x14ac:dyDescent="0.25">
      <c r="F512">
        <v>36255502</v>
      </c>
      <c r="G512" t="s">
        <v>1579</v>
      </c>
      <c r="H512" t="s">
        <v>83</v>
      </c>
    </row>
    <row r="513" spans="2:8" x14ac:dyDescent="0.25">
      <c r="F513">
        <v>36255503</v>
      </c>
      <c r="G513" t="s">
        <v>1580</v>
      </c>
      <c r="H513" t="s">
        <v>83</v>
      </c>
    </row>
    <row r="514" spans="2:8" x14ac:dyDescent="0.25">
      <c r="F514">
        <v>36255504</v>
      </c>
      <c r="G514" t="s">
        <v>1584</v>
      </c>
      <c r="H514" t="s">
        <v>83</v>
      </c>
    </row>
    <row r="515" spans="2:8" x14ac:dyDescent="0.25">
      <c r="F515">
        <v>36255505</v>
      </c>
      <c r="G515" t="s">
        <v>1585</v>
      </c>
      <c r="H515" t="s">
        <v>83</v>
      </c>
    </row>
    <row r="516" spans="2:8" x14ac:dyDescent="0.25">
      <c r="F516">
        <v>36255506</v>
      </c>
      <c r="G516" t="s">
        <v>1586</v>
      </c>
      <c r="H516" t="s">
        <v>83</v>
      </c>
    </row>
    <row r="517" spans="2:8" x14ac:dyDescent="0.25">
      <c r="D517" t="s">
        <v>1562</v>
      </c>
      <c r="E517" t="s">
        <v>1598</v>
      </c>
      <c r="F517">
        <v>361242</v>
      </c>
      <c r="G517" t="s">
        <v>1597</v>
      </c>
      <c r="H517" t="s">
        <v>83</v>
      </c>
    </row>
    <row r="518" spans="2:8" x14ac:dyDescent="0.25">
      <c r="F518">
        <v>361243</v>
      </c>
      <c r="G518" t="s">
        <v>1599</v>
      </c>
      <c r="H518" t="s">
        <v>83</v>
      </c>
    </row>
    <row r="519" spans="2:8" x14ac:dyDescent="0.25">
      <c r="E519" t="s">
        <v>1605</v>
      </c>
      <c r="F519">
        <v>363405</v>
      </c>
      <c r="G519" t="s">
        <v>1604</v>
      </c>
      <c r="H519" t="s">
        <v>83</v>
      </c>
    </row>
    <row r="520" spans="2:8" x14ac:dyDescent="0.25">
      <c r="E520" t="s">
        <v>1607</v>
      </c>
      <c r="F520">
        <v>363407</v>
      </c>
      <c r="G520" t="s">
        <v>1606</v>
      </c>
      <c r="H520" t="s">
        <v>83</v>
      </c>
    </row>
    <row r="521" spans="2:8" x14ac:dyDescent="0.25">
      <c r="C521" t="s">
        <v>1601</v>
      </c>
      <c r="D521" t="s">
        <v>1562</v>
      </c>
      <c r="E521" t="s">
        <v>1602</v>
      </c>
      <c r="F521">
        <v>361244</v>
      </c>
      <c r="G521" t="s">
        <v>1600</v>
      </c>
      <c r="H521" t="s">
        <v>83</v>
      </c>
    </row>
    <row r="522" spans="2:8" x14ac:dyDescent="0.25">
      <c r="C522" t="s">
        <v>1619</v>
      </c>
      <c r="D522" t="s">
        <v>1384</v>
      </c>
      <c r="E522" t="s">
        <v>1620</v>
      </c>
      <c r="F522">
        <v>857600</v>
      </c>
      <c r="G522" t="s">
        <v>1618</v>
      </c>
      <c r="H522" t="s">
        <v>83</v>
      </c>
    </row>
    <row r="523" spans="2:8" x14ac:dyDescent="0.25">
      <c r="B523">
        <v>36111901</v>
      </c>
      <c r="C523" t="s">
        <v>1628</v>
      </c>
      <c r="D523" t="s">
        <v>1402</v>
      </c>
      <c r="E523" t="s">
        <v>1577</v>
      </c>
      <c r="F523">
        <v>36111901</v>
      </c>
      <c r="G523" t="s">
        <v>1627</v>
      </c>
      <c r="H523" t="s">
        <v>83</v>
      </c>
    </row>
    <row r="524" spans="2:8" x14ac:dyDescent="0.25">
      <c r="B524" t="s">
        <v>1630</v>
      </c>
      <c r="C524" t="s">
        <v>171</v>
      </c>
      <c r="D524" t="s">
        <v>1392</v>
      </c>
      <c r="E524" t="s">
        <v>1631</v>
      </c>
      <c r="F524" t="s">
        <v>1630</v>
      </c>
      <c r="G524" t="s">
        <v>52</v>
      </c>
      <c r="H524" t="s">
        <v>83</v>
      </c>
    </row>
    <row r="525" spans="2:8" x14ac:dyDescent="0.25">
      <c r="B525">
        <v>45999</v>
      </c>
      <c r="C525" t="s">
        <v>171</v>
      </c>
      <c r="D525" t="s">
        <v>1673</v>
      </c>
      <c r="E525" t="s">
        <v>1680</v>
      </c>
      <c r="F525" t="s">
        <v>52</v>
      </c>
      <c r="G525" t="s">
        <v>52</v>
      </c>
      <c r="H525" t="s">
        <v>83</v>
      </c>
    </row>
    <row r="526" spans="2:8" x14ac:dyDescent="0.25">
      <c r="E526" t="s">
        <v>1681</v>
      </c>
      <c r="F526" t="s">
        <v>52</v>
      </c>
      <c r="G526" t="s">
        <v>52</v>
      </c>
      <c r="H526" t="s">
        <v>83</v>
      </c>
    </row>
    <row r="527" spans="2:8" x14ac:dyDescent="0.25">
      <c r="C527" t="s">
        <v>1676</v>
      </c>
      <c r="D527" t="s">
        <v>1673</v>
      </c>
      <c r="E527" t="s">
        <v>1677</v>
      </c>
      <c r="F527" t="s">
        <v>52</v>
      </c>
      <c r="G527" t="s">
        <v>52</v>
      </c>
      <c r="H527" t="s">
        <v>83</v>
      </c>
    </row>
    <row r="528" spans="2:8" x14ac:dyDescent="0.25">
      <c r="C528" t="s">
        <v>1678</v>
      </c>
      <c r="D528" t="s">
        <v>1673</v>
      </c>
      <c r="E528" t="s">
        <v>1679</v>
      </c>
      <c r="F528" t="s">
        <v>52</v>
      </c>
      <c r="G528" t="s">
        <v>52</v>
      </c>
      <c r="H528" t="s">
        <v>83</v>
      </c>
    </row>
    <row r="529" spans="1:8" x14ac:dyDescent="0.25">
      <c r="B529" t="s">
        <v>1634</v>
      </c>
      <c r="C529" t="s">
        <v>1412</v>
      </c>
      <c r="D529" t="s">
        <v>1384</v>
      </c>
      <c r="E529" t="s">
        <v>1588</v>
      </c>
      <c r="F529" t="s">
        <v>1634</v>
      </c>
      <c r="G529" t="s">
        <v>52</v>
      </c>
      <c r="H529" t="s">
        <v>83</v>
      </c>
    </row>
    <row r="530" spans="1:8" x14ac:dyDescent="0.25">
      <c r="B530" t="s">
        <v>1635</v>
      </c>
      <c r="C530" t="s">
        <v>1412</v>
      </c>
      <c r="D530" t="s">
        <v>1384</v>
      </c>
      <c r="E530" t="s">
        <v>1588</v>
      </c>
      <c r="F530" t="s">
        <v>1635</v>
      </c>
      <c r="G530" t="s">
        <v>52</v>
      </c>
      <c r="H530" t="s">
        <v>83</v>
      </c>
    </row>
    <row r="531" spans="1:8" x14ac:dyDescent="0.25">
      <c r="B531" t="s">
        <v>1739</v>
      </c>
      <c r="C531" t="s">
        <v>1412</v>
      </c>
      <c r="D531" t="s">
        <v>1673</v>
      </c>
      <c r="E531" t="s">
        <v>1672</v>
      </c>
      <c r="F531">
        <v>45999</v>
      </c>
      <c r="G531">
        <v>156338</v>
      </c>
      <c r="H531" t="s">
        <v>83</v>
      </c>
    </row>
    <row r="532" spans="1:8" x14ac:dyDescent="0.25">
      <c r="A532" t="s">
        <v>52</v>
      </c>
      <c r="B532" t="s">
        <v>134</v>
      </c>
      <c r="C532" t="s">
        <v>23</v>
      </c>
      <c r="D532" t="s">
        <v>20</v>
      </c>
      <c r="E532" t="s">
        <v>155</v>
      </c>
      <c r="F532" t="s">
        <v>153</v>
      </c>
      <c r="G532" t="s">
        <v>154</v>
      </c>
      <c r="H532" t="s">
        <v>83</v>
      </c>
    </row>
    <row r="533" spans="1:8" x14ac:dyDescent="0.25">
      <c r="F533" t="s">
        <v>156</v>
      </c>
      <c r="G533" t="s">
        <v>157</v>
      </c>
      <c r="H533" t="s">
        <v>83</v>
      </c>
    </row>
    <row r="534" spans="1:8" x14ac:dyDescent="0.25">
      <c r="F534" t="s">
        <v>158</v>
      </c>
      <c r="G534" t="s">
        <v>159</v>
      </c>
      <c r="H534" t="s">
        <v>83</v>
      </c>
    </row>
    <row r="535" spans="1:8" x14ac:dyDescent="0.25">
      <c r="C535" t="s">
        <v>30</v>
      </c>
      <c r="D535" t="s">
        <v>20</v>
      </c>
      <c r="E535" t="s">
        <v>145</v>
      </c>
      <c r="F535" t="s">
        <v>143</v>
      </c>
      <c r="G535" t="s">
        <v>144</v>
      </c>
      <c r="H535" t="s">
        <v>83</v>
      </c>
    </row>
    <row r="536" spans="1:8" x14ac:dyDescent="0.25">
      <c r="C536" t="s">
        <v>15</v>
      </c>
      <c r="D536" t="s">
        <v>20</v>
      </c>
      <c r="E536" t="s">
        <v>136</v>
      </c>
      <c r="F536" t="s">
        <v>134</v>
      </c>
      <c r="G536" t="s">
        <v>135</v>
      </c>
      <c r="H536" t="s">
        <v>83</v>
      </c>
    </row>
    <row r="537" spans="1:8" x14ac:dyDescent="0.25">
      <c r="C537" t="s">
        <v>14</v>
      </c>
      <c r="D537" t="s">
        <v>20</v>
      </c>
      <c r="E537" t="s">
        <v>129</v>
      </c>
      <c r="F537" t="s">
        <v>140</v>
      </c>
      <c r="G537" t="s">
        <v>141</v>
      </c>
      <c r="H537" t="s">
        <v>83</v>
      </c>
    </row>
    <row r="538" spans="1:8" x14ac:dyDescent="0.25">
      <c r="C538" t="s">
        <v>131</v>
      </c>
      <c r="D538" t="s">
        <v>20</v>
      </c>
      <c r="E538" t="s">
        <v>165</v>
      </c>
      <c r="F538" t="s">
        <v>163</v>
      </c>
      <c r="G538" t="s">
        <v>164</v>
      </c>
      <c r="H538" t="s">
        <v>83</v>
      </c>
    </row>
    <row r="539" spans="1:8" x14ac:dyDescent="0.25">
      <c r="E539" t="s">
        <v>168</v>
      </c>
      <c r="F539" t="s">
        <v>166</v>
      </c>
      <c r="G539" t="s">
        <v>167</v>
      </c>
      <c r="H539" t="s">
        <v>83</v>
      </c>
    </row>
    <row r="540" spans="1:8" x14ac:dyDescent="0.25">
      <c r="E540" t="s">
        <v>175</v>
      </c>
      <c r="F540" t="s">
        <v>173</v>
      </c>
      <c r="G540" t="s">
        <v>174</v>
      </c>
      <c r="H540" t="s">
        <v>83</v>
      </c>
    </row>
    <row r="541" spans="1:8" x14ac:dyDescent="0.25">
      <c r="C541" t="s">
        <v>148</v>
      </c>
      <c r="D541" t="s">
        <v>20</v>
      </c>
      <c r="E541" t="s">
        <v>145</v>
      </c>
      <c r="F541" t="s">
        <v>146</v>
      </c>
      <c r="G541" t="s">
        <v>147</v>
      </c>
      <c r="H541" t="s">
        <v>83</v>
      </c>
    </row>
    <row r="542" spans="1:8" x14ac:dyDescent="0.25">
      <c r="C542" t="s">
        <v>151</v>
      </c>
      <c r="D542" t="s">
        <v>20</v>
      </c>
      <c r="E542" t="s">
        <v>152</v>
      </c>
      <c r="F542" t="s">
        <v>149</v>
      </c>
      <c r="G542" t="s">
        <v>150</v>
      </c>
      <c r="H542" t="s">
        <v>83</v>
      </c>
    </row>
    <row r="543" spans="1:8" x14ac:dyDescent="0.25">
      <c r="C543" t="s">
        <v>161</v>
      </c>
      <c r="D543" t="s">
        <v>20</v>
      </c>
      <c r="E543" t="s">
        <v>162</v>
      </c>
      <c r="F543" t="s">
        <v>160</v>
      </c>
      <c r="G543" t="s">
        <v>138</v>
      </c>
      <c r="H543" t="s">
        <v>83</v>
      </c>
    </row>
    <row r="544" spans="1:8" x14ac:dyDescent="0.25">
      <c r="C544" t="s">
        <v>171</v>
      </c>
      <c r="D544" t="s">
        <v>20</v>
      </c>
      <c r="E544" t="s">
        <v>172</v>
      </c>
      <c r="F544" t="s">
        <v>169</v>
      </c>
      <c r="G544" t="s">
        <v>170</v>
      </c>
      <c r="H544" t="s">
        <v>83</v>
      </c>
    </row>
    <row r="545" spans="2:8" x14ac:dyDescent="0.25">
      <c r="B545" t="s">
        <v>178</v>
      </c>
      <c r="C545" t="s">
        <v>23</v>
      </c>
      <c r="D545" t="s">
        <v>20</v>
      </c>
      <c r="E545" t="s">
        <v>220</v>
      </c>
      <c r="F545" t="s">
        <v>218</v>
      </c>
      <c r="G545" t="s">
        <v>219</v>
      </c>
      <c r="H545" t="s">
        <v>83</v>
      </c>
    </row>
    <row r="546" spans="2:8" x14ac:dyDescent="0.25">
      <c r="F546" t="s">
        <v>221</v>
      </c>
      <c r="G546" t="s">
        <v>222</v>
      </c>
      <c r="H546" t="s">
        <v>83</v>
      </c>
    </row>
    <row r="547" spans="2:8" x14ac:dyDescent="0.25">
      <c r="C547" t="s">
        <v>14</v>
      </c>
      <c r="D547" t="s">
        <v>20</v>
      </c>
      <c r="E547" t="s">
        <v>215</v>
      </c>
      <c r="F547" t="s">
        <v>213</v>
      </c>
      <c r="G547" t="s">
        <v>214</v>
      </c>
      <c r="H547" t="s">
        <v>83</v>
      </c>
    </row>
    <row r="548" spans="2:8" x14ac:dyDescent="0.25">
      <c r="F548" t="s">
        <v>216</v>
      </c>
      <c r="G548" t="s">
        <v>217</v>
      </c>
      <c r="H548" t="s">
        <v>83</v>
      </c>
    </row>
    <row r="549" spans="2:8" x14ac:dyDescent="0.25">
      <c r="C549" t="s">
        <v>131</v>
      </c>
      <c r="D549" t="s">
        <v>20</v>
      </c>
      <c r="E549" t="s">
        <v>22</v>
      </c>
      <c r="F549" t="s">
        <v>210</v>
      </c>
      <c r="G549" t="s">
        <v>211</v>
      </c>
      <c r="H549" t="s">
        <v>83</v>
      </c>
    </row>
    <row r="550" spans="2:8" x14ac:dyDescent="0.25">
      <c r="B550" t="s">
        <v>251</v>
      </c>
      <c r="C550" t="s">
        <v>253</v>
      </c>
      <c r="D550" t="s">
        <v>20</v>
      </c>
      <c r="E550" t="s">
        <v>254</v>
      </c>
      <c r="F550" t="s">
        <v>251</v>
      </c>
      <c r="G550" t="s">
        <v>252</v>
      </c>
      <c r="H550" t="s">
        <v>83</v>
      </c>
    </row>
    <row r="551" spans="2:8" x14ac:dyDescent="0.25">
      <c r="C551" t="s">
        <v>258</v>
      </c>
      <c r="D551" t="s">
        <v>20</v>
      </c>
      <c r="E551" t="s">
        <v>254</v>
      </c>
      <c r="F551" t="s">
        <v>256</v>
      </c>
      <c r="G551" t="s">
        <v>257</v>
      </c>
      <c r="H551" t="s">
        <v>83</v>
      </c>
    </row>
    <row r="552" spans="2:8" x14ac:dyDescent="0.25">
      <c r="C552" t="s">
        <v>261</v>
      </c>
      <c r="D552" t="s">
        <v>20</v>
      </c>
      <c r="E552" t="s">
        <v>254</v>
      </c>
      <c r="F552" t="s">
        <v>260</v>
      </c>
      <c r="G552" t="s">
        <v>52</v>
      </c>
      <c r="H552" t="s">
        <v>83</v>
      </c>
    </row>
    <row r="553" spans="2:8" x14ac:dyDescent="0.25">
      <c r="B553" t="s">
        <v>367</v>
      </c>
      <c r="C553" t="s">
        <v>14</v>
      </c>
      <c r="D553" t="s">
        <v>20</v>
      </c>
      <c r="E553" t="s">
        <v>215</v>
      </c>
      <c r="F553" t="s">
        <v>383</v>
      </c>
      <c r="G553" t="s">
        <v>384</v>
      </c>
      <c r="H553" t="s">
        <v>83</v>
      </c>
    </row>
    <row r="554" spans="2:8" x14ac:dyDescent="0.25">
      <c r="E554" t="s">
        <v>389</v>
      </c>
      <c r="F554" t="s">
        <v>387</v>
      </c>
      <c r="G554" t="s">
        <v>388</v>
      </c>
      <c r="H554" t="s">
        <v>83</v>
      </c>
    </row>
    <row r="555" spans="2:8" x14ac:dyDescent="0.25">
      <c r="C555" t="s">
        <v>131</v>
      </c>
      <c r="D555" t="s">
        <v>20</v>
      </c>
      <c r="E555" t="s">
        <v>22</v>
      </c>
      <c r="F555" t="s">
        <v>370</v>
      </c>
      <c r="G555" t="s">
        <v>371</v>
      </c>
      <c r="H555" t="s">
        <v>83</v>
      </c>
    </row>
    <row r="556" spans="2:8" x14ac:dyDescent="0.25">
      <c r="C556" t="s">
        <v>235</v>
      </c>
      <c r="D556" t="s">
        <v>20</v>
      </c>
      <c r="E556" t="s">
        <v>52</v>
      </c>
      <c r="F556" t="s">
        <v>385</v>
      </c>
      <c r="G556" t="s">
        <v>52</v>
      </c>
      <c r="H556" t="s">
        <v>83</v>
      </c>
    </row>
    <row r="557" spans="2:8" x14ac:dyDescent="0.25">
      <c r="B557">
        <v>323401</v>
      </c>
      <c r="C557" t="s">
        <v>1412</v>
      </c>
      <c r="D557" t="s">
        <v>1384</v>
      </c>
      <c r="E557" t="s">
        <v>1413</v>
      </c>
      <c r="F557">
        <v>323401</v>
      </c>
      <c r="G557" t="s">
        <v>1411</v>
      </c>
      <c r="H557" t="s">
        <v>83</v>
      </c>
    </row>
    <row r="558" spans="2:8" x14ac:dyDescent="0.25">
      <c r="C558" t="s">
        <v>23</v>
      </c>
      <c r="D558" t="s">
        <v>1438</v>
      </c>
      <c r="E558" t="s">
        <v>1437</v>
      </c>
      <c r="F558">
        <v>32340114</v>
      </c>
      <c r="G558" t="s">
        <v>1436</v>
      </c>
      <c r="H558" t="s">
        <v>83</v>
      </c>
    </row>
    <row r="559" spans="2:8" x14ac:dyDescent="0.25">
      <c r="C559" t="s">
        <v>1423</v>
      </c>
      <c r="D559" t="s">
        <v>1425</v>
      </c>
      <c r="E559" t="s">
        <v>1424</v>
      </c>
      <c r="F559">
        <v>32340103</v>
      </c>
      <c r="G559" t="s">
        <v>1422</v>
      </c>
      <c r="H559" t="s">
        <v>83</v>
      </c>
    </row>
    <row r="560" spans="2:8" x14ac:dyDescent="0.25">
      <c r="F560">
        <v>32340104</v>
      </c>
      <c r="G560" t="s">
        <v>1426</v>
      </c>
      <c r="H560" t="s">
        <v>83</v>
      </c>
    </row>
    <row r="561" spans="1:8" x14ac:dyDescent="0.25">
      <c r="F561">
        <v>32340105</v>
      </c>
      <c r="G561" t="s">
        <v>1427</v>
      </c>
      <c r="H561" t="s">
        <v>83</v>
      </c>
    </row>
    <row r="562" spans="1:8" x14ac:dyDescent="0.25">
      <c r="C562" t="s">
        <v>584</v>
      </c>
      <c r="D562" t="s">
        <v>1384</v>
      </c>
      <c r="E562" t="s">
        <v>1448</v>
      </c>
      <c r="F562">
        <v>32340117</v>
      </c>
      <c r="G562" t="s">
        <v>1447</v>
      </c>
      <c r="H562" t="s">
        <v>83</v>
      </c>
    </row>
    <row r="563" spans="1:8" x14ac:dyDescent="0.25">
      <c r="E563" t="s">
        <v>1453</v>
      </c>
      <c r="F563">
        <v>32340119</v>
      </c>
      <c r="G563" t="s">
        <v>1452</v>
      </c>
      <c r="H563" t="s">
        <v>83</v>
      </c>
    </row>
    <row r="564" spans="1:8" x14ac:dyDescent="0.25">
      <c r="C564" t="s">
        <v>261</v>
      </c>
      <c r="D564" t="s">
        <v>1384</v>
      </c>
      <c r="E564" t="s">
        <v>1434</v>
      </c>
      <c r="F564">
        <v>32340113</v>
      </c>
      <c r="G564" t="s">
        <v>1433</v>
      </c>
      <c r="H564" t="s">
        <v>83</v>
      </c>
    </row>
    <row r="565" spans="1:8" x14ac:dyDescent="0.25">
      <c r="C565" t="s">
        <v>539</v>
      </c>
      <c r="D565" t="s">
        <v>1410</v>
      </c>
      <c r="E565" t="s">
        <v>1440</v>
      </c>
      <c r="F565">
        <v>32340115</v>
      </c>
      <c r="G565" t="s">
        <v>1439</v>
      </c>
      <c r="H565" t="s">
        <v>83</v>
      </c>
    </row>
    <row r="566" spans="1:8" x14ac:dyDescent="0.25">
      <c r="C566" t="s">
        <v>1404</v>
      </c>
      <c r="D566" t="s">
        <v>1451</v>
      </c>
      <c r="E566" t="s">
        <v>1450</v>
      </c>
      <c r="F566">
        <v>32340118</v>
      </c>
      <c r="G566" t="s">
        <v>1449</v>
      </c>
      <c r="H566" t="s">
        <v>83</v>
      </c>
    </row>
    <row r="567" spans="1:8" x14ac:dyDescent="0.25">
      <c r="F567">
        <v>32340120</v>
      </c>
      <c r="G567" t="s">
        <v>1454</v>
      </c>
      <c r="H567" t="s">
        <v>83</v>
      </c>
    </row>
    <row r="568" spans="1:8" x14ac:dyDescent="0.25">
      <c r="C568" t="s">
        <v>1406</v>
      </c>
      <c r="D568" t="s">
        <v>1402</v>
      </c>
      <c r="E568" t="s">
        <v>1416</v>
      </c>
      <c r="F568">
        <v>323403</v>
      </c>
      <c r="G568" t="s">
        <v>1415</v>
      </c>
      <c r="H568" t="s">
        <v>83</v>
      </c>
    </row>
    <row r="569" spans="1:8" x14ac:dyDescent="0.25">
      <c r="C569" t="s">
        <v>1429</v>
      </c>
      <c r="D569" t="s">
        <v>1384</v>
      </c>
      <c r="E569" t="s">
        <v>1459</v>
      </c>
      <c r="F569">
        <v>32340123</v>
      </c>
      <c r="G569" t="s">
        <v>1458</v>
      </c>
      <c r="H569" t="s">
        <v>83</v>
      </c>
    </row>
    <row r="570" spans="1:8" x14ac:dyDescent="0.25">
      <c r="E570" t="s">
        <v>1461</v>
      </c>
      <c r="F570">
        <v>32340124</v>
      </c>
      <c r="G570" t="s">
        <v>1460</v>
      </c>
      <c r="H570" t="s">
        <v>83</v>
      </c>
    </row>
    <row r="571" spans="1:8" x14ac:dyDescent="0.25">
      <c r="D571" t="s">
        <v>1431</v>
      </c>
      <c r="E571" t="s">
        <v>1430</v>
      </c>
      <c r="F571">
        <v>32340112</v>
      </c>
      <c r="G571" t="s">
        <v>1428</v>
      </c>
      <c r="H571" t="s">
        <v>83</v>
      </c>
    </row>
    <row r="572" spans="1:8" x14ac:dyDescent="0.25">
      <c r="D572" t="s">
        <v>1457</v>
      </c>
      <c r="E572" t="s">
        <v>1456</v>
      </c>
      <c r="F572">
        <v>32340122</v>
      </c>
      <c r="G572" t="s">
        <v>1455</v>
      </c>
      <c r="H572" t="s">
        <v>83</v>
      </c>
    </row>
    <row r="573" spans="1:8" x14ac:dyDescent="0.25">
      <c r="C573" t="s">
        <v>1442</v>
      </c>
      <c r="D573" t="s">
        <v>1384</v>
      </c>
      <c r="E573" t="s">
        <v>1443</v>
      </c>
      <c r="F573">
        <v>32340116</v>
      </c>
      <c r="G573" t="s">
        <v>1441</v>
      </c>
      <c r="H573" t="s">
        <v>83</v>
      </c>
    </row>
    <row r="574" spans="1:8" x14ac:dyDescent="0.25">
      <c r="C574" t="s">
        <v>1462</v>
      </c>
      <c r="D574" t="s">
        <v>1384</v>
      </c>
      <c r="E574" t="s">
        <v>1463</v>
      </c>
      <c r="F574">
        <v>32340125</v>
      </c>
      <c r="G574" t="s">
        <v>52</v>
      </c>
      <c r="H574" t="s">
        <v>83</v>
      </c>
    </row>
    <row r="575" spans="1:8" x14ac:dyDescent="0.25">
      <c r="B575" t="s">
        <v>1418</v>
      </c>
      <c r="C575" t="s">
        <v>1420</v>
      </c>
      <c r="D575" t="s">
        <v>1384</v>
      </c>
      <c r="E575" t="s">
        <v>1421</v>
      </c>
      <c r="F575">
        <v>32340101</v>
      </c>
      <c r="G575" t="s">
        <v>1419</v>
      </c>
      <c r="H575" t="s">
        <v>83</v>
      </c>
    </row>
    <row r="576" spans="1:8" x14ac:dyDescent="0.25">
      <c r="A576" t="s">
        <v>34</v>
      </c>
      <c r="G576"/>
    </row>
    <row r="577" spans="7:7" x14ac:dyDescent="0.25">
      <c r="G577"/>
    </row>
    <row r="578" spans="7:7" x14ac:dyDescent="0.25">
      <c r="G578"/>
    </row>
    <row r="579" spans="7:7" x14ac:dyDescent="0.25">
      <c r="G579"/>
    </row>
    <row r="580" spans="7:7" x14ac:dyDescent="0.25">
      <c r="G580"/>
    </row>
    <row r="581" spans="7:7" x14ac:dyDescent="0.25">
      <c r="G581"/>
    </row>
    <row r="582" spans="7:7" x14ac:dyDescent="0.25">
      <c r="G582"/>
    </row>
    <row r="583" spans="7:7" x14ac:dyDescent="0.25">
      <c r="G583"/>
    </row>
    <row r="584" spans="7:7" x14ac:dyDescent="0.25">
      <c r="G584"/>
    </row>
    <row r="585" spans="7:7" x14ac:dyDescent="0.25">
      <c r="G585"/>
    </row>
    <row r="586" spans="7:7" x14ac:dyDescent="0.25">
      <c r="G586"/>
    </row>
    <row r="587" spans="7:7" x14ac:dyDescent="0.25">
      <c r="G587"/>
    </row>
    <row r="588" spans="7:7" x14ac:dyDescent="0.25">
      <c r="G588"/>
    </row>
    <row r="589" spans="7:7" x14ac:dyDescent="0.25">
      <c r="G589"/>
    </row>
    <row r="590" spans="7:7" x14ac:dyDescent="0.25">
      <c r="G590"/>
    </row>
    <row r="591" spans="7:7" x14ac:dyDescent="0.25">
      <c r="G591"/>
    </row>
    <row r="592" spans="7:7" x14ac:dyDescent="0.25">
      <c r="G592"/>
    </row>
    <row r="593" spans="7:7" x14ac:dyDescent="0.25">
      <c r="G593"/>
    </row>
    <row r="594" spans="7:7" x14ac:dyDescent="0.25">
      <c r="G594"/>
    </row>
    <row r="595" spans="7:7" x14ac:dyDescent="0.25">
      <c r="G595"/>
    </row>
    <row r="596" spans="7:7" x14ac:dyDescent="0.25">
      <c r="G596"/>
    </row>
    <row r="597" spans="7:7" x14ac:dyDescent="0.25">
      <c r="G597"/>
    </row>
    <row r="598" spans="7:7" x14ac:dyDescent="0.25">
      <c r="G598"/>
    </row>
    <row r="599" spans="7:7" x14ac:dyDescent="0.25">
      <c r="G599"/>
    </row>
    <row r="600" spans="7:7" x14ac:dyDescent="0.25">
      <c r="G600"/>
    </row>
    <row r="601" spans="7:7" x14ac:dyDescent="0.25">
      <c r="G601"/>
    </row>
    <row r="602" spans="7:7" x14ac:dyDescent="0.25">
      <c r="G602"/>
    </row>
    <row r="603" spans="7:7" x14ac:dyDescent="0.25">
      <c r="G603"/>
    </row>
    <row r="604" spans="7:7" x14ac:dyDescent="0.25">
      <c r="G604"/>
    </row>
    <row r="605" spans="7:7" x14ac:dyDescent="0.25">
      <c r="G605"/>
    </row>
    <row r="606" spans="7:7" x14ac:dyDescent="0.25">
      <c r="G606"/>
    </row>
    <row r="607" spans="7:7" x14ac:dyDescent="0.25">
      <c r="G607"/>
    </row>
    <row r="608" spans="7:7" x14ac:dyDescent="0.25">
      <c r="G608"/>
    </row>
    <row r="609" spans="7:7" x14ac:dyDescent="0.25">
      <c r="G609"/>
    </row>
    <row r="610" spans="7:7" x14ac:dyDescent="0.25">
      <c r="G610"/>
    </row>
    <row r="611" spans="7:7" x14ac:dyDescent="0.25">
      <c r="G611"/>
    </row>
    <row r="612" spans="7:7" x14ac:dyDescent="0.25">
      <c r="G612"/>
    </row>
    <row r="613" spans="7:7" x14ac:dyDescent="0.25">
      <c r="G613"/>
    </row>
    <row r="614" spans="7:7" x14ac:dyDescent="0.25">
      <c r="G614"/>
    </row>
    <row r="615" spans="7:7" x14ac:dyDescent="0.25">
      <c r="G615"/>
    </row>
    <row r="616" spans="7:7" x14ac:dyDescent="0.25">
      <c r="G616"/>
    </row>
    <row r="617" spans="7:7" x14ac:dyDescent="0.25">
      <c r="G617"/>
    </row>
    <row r="618" spans="7:7" x14ac:dyDescent="0.25">
      <c r="G618"/>
    </row>
    <row r="619" spans="7:7" x14ac:dyDescent="0.25">
      <c r="G619"/>
    </row>
    <row r="620" spans="7:7" x14ac:dyDescent="0.25">
      <c r="G620"/>
    </row>
    <row r="621" spans="7:7" x14ac:dyDescent="0.25">
      <c r="G621"/>
    </row>
    <row r="622" spans="7:7" x14ac:dyDescent="0.25">
      <c r="G622"/>
    </row>
    <row r="623" spans="7:7" x14ac:dyDescent="0.25">
      <c r="G623"/>
    </row>
    <row r="624" spans="7:7" x14ac:dyDescent="0.25">
      <c r="G624"/>
    </row>
    <row r="625" spans="7:7" x14ac:dyDescent="0.25">
      <c r="G625"/>
    </row>
    <row r="626" spans="7:7" x14ac:dyDescent="0.25">
      <c r="G626"/>
    </row>
    <row r="627" spans="7:7" x14ac:dyDescent="0.25">
      <c r="G627"/>
    </row>
    <row r="628" spans="7:7" x14ac:dyDescent="0.25">
      <c r="G628"/>
    </row>
    <row r="629" spans="7:7" x14ac:dyDescent="0.25">
      <c r="G629"/>
    </row>
    <row r="630" spans="7:7" x14ac:dyDescent="0.25">
      <c r="G630"/>
    </row>
    <row r="631" spans="7:7" x14ac:dyDescent="0.25">
      <c r="G631"/>
    </row>
    <row r="632" spans="7:7" x14ac:dyDescent="0.25">
      <c r="G632"/>
    </row>
    <row r="633" spans="7:7" x14ac:dyDescent="0.25">
      <c r="G633"/>
    </row>
    <row r="634" spans="7:7" x14ac:dyDescent="0.25">
      <c r="G634"/>
    </row>
  </sheetData>
  <sheetProtection autoFilter="0" pivotTables="0"/>
  <mergeCells count="1">
    <mergeCell ref="A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110"/>
  <sheetViews>
    <sheetView zoomScale="115" zoomScaleNormal="115" workbookViewId="0">
      <selection activeCell="A114" sqref="A114"/>
    </sheetView>
  </sheetViews>
  <sheetFormatPr defaultRowHeight="15" x14ac:dyDescent="0.25"/>
  <cols>
    <col min="1" max="1" width="64.28515625" bestFit="1" customWidth="1"/>
    <col min="2" max="2" width="9.42578125" bestFit="1" customWidth="1"/>
    <col min="3" max="20" width="10.5703125" hidden="1" customWidth="1"/>
    <col min="21" max="21" width="16.7109375" hidden="1" customWidth="1"/>
    <col min="22" max="22" width="19.140625" customWidth="1"/>
    <col min="23" max="24" width="16.7109375" bestFit="1" customWidth="1"/>
    <col min="25" max="33" width="11.7109375" bestFit="1" customWidth="1"/>
    <col min="34" max="34" width="15.7109375" bestFit="1" customWidth="1"/>
    <col min="35" max="41" width="13.28515625" bestFit="1" customWidth="1"/>
    <col min="42" max="42" width="17.28515625" bestFit="1" customWidth="1"/>
    <col min="43" max="43" width="16.7109375" bestFit="1" customWidth="1"/>
    <col min="44" max="53" width="19.28515625" bestFit="1" customWidth="1"/>
    <col min="54" max="54" width="23.28515625" bestFit="1" customWidth="1"/>
    <col min="55" max="58" width="21.28515625" bestFit="1" customWidth="1"/>
    <col min="59" max="59" width="25.28515625" bestFit="1" customWidth="1"/>
    <col min="60" max="61" width="21.28515625" bestFit="1" customWidth="1"/>
    <col min="62" max="62" width="25.28515625" bestFit="1" customWidth="1"/>
    <col min="63" max="67" width="28.7109375" bestFit="1" customWidth="1"/>
    <col min="68" max="68" width="32.7109375" bestFit="1" customWidth="1"/>
    <col min="69" max="74" width="22.28515625" bestFit="1" customWidth="1"/>
    <col min="75" max="75" width="26.42578125" bestFit="1" customWidth="1"/>
    <col min="76" max="80" width="19.28515625" bestFit="1" customWidth="1"/>
    <col min="81" max="81" width="23.28515625" bestFit="1" customWidth="1"/>
    <col min="82" max="87" width="19.42578125" bestFit="1" customWidth="1"/>
    <col min="88" max="88" width="23.42578125" bestFit="1" customWidth="1"/>
    <col min="89" max="90" width="22.140625" bestFit="1" customWidth="1"/>
    <col min="91" max="91" width="26.28515625" bestFit="1" customWidth="1"/>
    <col min="92" max="97" width="21.85546875" bestFit="1" customWidth="1"/>
    <col min="98" max="98" width="26" bestFit="1" customWidth="1"/>
    <col min="99" max="108" width="24.140625" bestFit="1" customWidth="1"/>
    <col min="109" max="109" width="28.140625" bestFit="1" customWidth="1"/>
    <col min="110" max="110" width="8.7109375" bestFit="1" customWidth="1"/>
    <col min="111" max="111" width="12.7109375" bestFit="1" customWidth="1"/>
    <col min="112" max="112" width="16.7109375" bestFit="1" customWidth="1"/>
    <col min="113" max="113" width="11.5703125" bestFit="1" customWidth="1"/>
    <col min="114" max="114" width="7.7109375" bestFit="1" customWidth="1"/>
    <col min="115" max="116" width="11.5703125" bestFit="1" customWidth="1"/>
    <col min="117" max="117" width="8.7109375" bestFit="1" customWidth="1"/>
    <col min="118" max="119" width="12.5703125" bestFit="1" customWidth="1"/>
    <col min="120" max="120" width="8.7109375" bestFit="1" customWidth="1"/>
    <col min="121" max="122" width="12.5703125" bestFit="1" customWidth="1"/>
    <col min="123" max="123" width="8.7109375" bestFit="1" customWidth="1"/>
    <col min="124" max="125" width="12.5703125" bestFit="1" customWidth="1"/>
    <col min="126" max="126" width="8.7109375" bestFit="1" customWidth="1"/>
    <col min="127" max="128" width="12.5703125" bestFit="1" customWidth="1"/>
    <col min="129" max="129" width="8.7109375" bestFit="1" customWidth="1"/>
    <col min="130" max="131" width="12.5703125" bestFit="1" customWidth="1"/>
    <col min="132" max="132" width="3.28515625" bestFit="1" customWidth="1"/>
    <col min="133" max="134" width="7.28515625" bestFit="1" customWidth="1"/>
    <col min="135" max="135" width="8.7109375" bestFit="1" customWidth="1"/>
    <col min="136" max="137" width="12.7109375" bestFit="1" customWidth="1"/>
    <col min="138" max="138" width="16.7109375" bestFit="1" customWidth="1"/>
    <col min="139" max="139" width="15.7109375" bestFit="1" customWidth="1"/>
    <col min="140" max="140" width="19.28515625" bestFit="1" customWidth="1"/>
    <col min="141" max="141" width="21.28515625" bestFit="1" customWidth="1"/>
    <col min="142" max="142" width="30" bestFit="1" customWidth="1"/>
    <col min="143" max="143" width="32.140625" bestFit="1" customWidth="1"/>
    <col min="144" max="145" width="15.7109375" bestFit="1" customWidth="1"/>
    <col min="146" max="146" width="19.28515625" bestFit="1" customWidth="1"/>
    <col min="147" max="147" width="21.28515625" bestFit="1" customWidth="1"/>
    <col min="148" max="148" width="19.28515625" bestFit="1" customWidth="1"/>
    <col min="149" max="149" width="21.28515625" bestFit="1" customWidth="1"/>
    <col min="150" max="151" width="15.7109375" bestFit="1" customWidth="1"/>
    <col min="152" max="152" width="19.28515625" bestFit="1" customWidth="1"/>
    <col min="153" max="153" width="21.28515625" bestFit="1" customWidth="1"/>
    <col min="154" max="154" width="19.28515625" bestFit="1" customWidth="1"/>
    <col min="155" max="155" width="21.28515625" bestFit="1" customWidth="1"/>
    <col min="156" max="157" width="15.7109375" bestFit="1" customWidth="1"/>
    <col min="158" max="158" width="19.28515625" bestFit="1" customWidth="1"/>
    <col min="159" max="159" width="21.28515625" bestFit="1" customWidth="1"/>
    <col min="160" max="160" width="19.28515625" bestFit="1" customWidth="1"/>
    <col min="161" max="161" width="21.28515625" bestFit="1" customWidth="1"/>
    <col min="162" max="163" width="15.7109375" bestFit="1" customWidth="1"/>
    <col min="164" max="164" width="19.28515625" bestFit="1" customWidth="1"/>
    <col min="165" max="165" width="21.28515625" bestFit="1" customWidth="1"/>
    <col min="166" max="166" width="19.28515625" bestFit="1" customWidth="1"/>
    <col min="167" max="167" width="21.28515625" bestFit="1" customWidth="1"/>
    <col min="168" max="169" width="15.7109375" bestFit="1" customWidth="1"/>
    <col min="170" max="170" width="19.28515625" bestFit="1" customWidth="1"/>
    <col min="171" max="171" width="21.28515625" bestFit="1" customWidth="1"/>
    <col min="172" max="172" width="19.28515625" bestFit="1" customWidth="1"/>
    <col min="173" max="173" width="21.28515625" bestFit="1" customWidth="1"/>
    <col min="174" max="175" width="15.7109375" bestFit="1" customWidth="1"/>
    <col min="176" max="176" width="19.28515625" bestFit="1" customWidth="1"/>
    <col min="177" max="177" width="21.28515625" bestFit="1" customWidth="1"/>
    <col min="178" max="178" width="19.28515625" bestFit="1" customWidth="1"/>
    <col min="179" max="179" width="21.28515625" bestFit="1" customWidth="1"/>
    <col min="180" max="181" width="15.7109375" bestFit="1" customWidth="1"/>
    <col min="182" max="182" width="19.28515625" bestFit="1" customWidth="1"/>
    <col min="183" max="183" width="21.28515625" bestFit="1" customWidth="1"/>
    <col min="184" max="184" width="19.28515625" bestFit="1" customWidth="1"/>
    <col min="185" max="185" width="21.28515625" bestFit="1" customWidth="1"/>
    <col min="186" max="187" width="15.7109375" bestFit="1" customWidth="1"/>
    <col min="188" max="188" width="19.28515625" bestFit="1" customWidth="1"/>
    <col min="189" max="189" width="21.28515625" bestFit="1" customWidth="1"/>
    <col min="190" max="190" width="19.28515625" bestFit="1" customWidth="1"/>
    <col min="191" max="191" width="21.28515625" bestFit="1" customWidth="1"/>
    <col min="192" max="193" width="15.7109375" bestFit="1" customWidth="1"/>
    <col min="194" max="194" width="19.28515625" bestFit="1" customWidth="1"/>
    <col min="195" max="195" width="21.28515625" bestFit="1" customWidth="1"/>
    <col min="196" max="196" width="19.28515625" bestFit="1" customWidth="1"/>
    <col min="197" max="197" width="21.28515625" bestFit="1" customWidth="1"/>
    <col min="198" max="199" width="15.7109375" bestFit="1" customWidth="1"/>
    <col min="200" max="200" width="20.28515625" bestFit="1" customWidth="1"/>
    <col min="201" max="201" width="22.28515625" bestFit="1" customWidth="1"/>
    <col min="202" max="202" width="30" bestFit="1" customWidth="1"/>
    <col min="203" max="203" width="32.140625" bestFit="1" customWidth="1"/>
    <col min="204" max="205" width="15.7109375" bestFit="1" customWidth="1"/>
    <col min="206" max="206" width="19.28515625" bestFit="1" customWidth="1"/>
    <col min="207" max="207" width="21.28515625" bestFit="1" customWidth="1"/>
    <col min="208" max="208" width="19.28515625" bestFit="1" customWidth="1"/>
    <col min="209" max="209" width="21.28515625" bestFit="1" customWidth="1"/>
    <col min="210" max="211" width="15.7109375" bestFit="1" customWidth="1"/>
    <col min="212" max="212" width="19.28515625" bestFit="1" customWidth="1"/>
    <col min="213" max="213" width="21.28515625" bestFit="1" customWidth="1"/>
    <col min="214" max="214" width="19.28515625" bestFit="1" customWidth="1"/>
    <col min="215" max="215" width="21.28515625" bestFit="1" customWidth="1"/>
    <col min="216" max="217" width="15.7109375" bestFit="1" customWidth="1"/>
    <col min="218" max="218" width="19.28515625" bestFit="1" customWidth="1"/>
    <col min="219" max="219" width="21.28515625" bestFit="1" customWidth="1"/>
    <col min="220" max="220" width="19.28515625" bestFit="1" customWidth="1"/>
    <col min="221" max="221" width="21.28515625" bestFit="1" customWidth="1"/>
    <col min="222" max="223" width="15.7109375" bestFit="1" customWidth="1"/>
    <col min="224" max="224" width="19.28515625" bestFit="1" customWidth="1"/>
    <col min="225" max="225" width="21.28515625" bestFit="1" customWidth="1"/>
    <col min="226" max="226" width="19.28515625" bestFit="1" customWidth="1"/>
    <col min="227" max="227" width="21.28515625" bestFit="1" customWidth="1"/>
    <col min="228" max="229" width="15.7109375" bestFit="1" customWidth="1"/>
    <col min="230" max="230" width="20.28515625" bestFit="1" customWidth="1"/>
    <col min="231" max="231" width="22.28515625" bestFit="1" customWidth="1"/>
    <col min="232" max="232" width="20.28515625" bestFit="1" customWidth="1"/>
    <col min="233" max="233" width="22.28515625" bestFit="1" customWidth="1"/>
    <col min="234" max="235" width="15.7109375" bestFit="1" customWidth="1"/>
    <col min="236" max="236" width="20.28515625" bestFit="1" customWidth="1"/>
    <col min="237" max="237" width="22.28515625" bestFit="1" customWidth="1"/>
    <col min="238" max="238" width="20.28515625" bestFit="1" customWidth="1"/>
    <col min="239" max="239" width="22.28515625" bestFit="1" customWidth="1"/>
    <col min="240" max="241" width="15.7109375" bestFit="1" customWidth="1"/>
    <col min="242" max="242" width="20.28515625" bestFit="1" customWidth="1"/>
    <col min="243" max="243" width="22.28515625" bestFit="1" customWidth="1"/>
    <col min="244" max="244" width="20.28515625" bestFit="1" customWidth="1"/>
    <col min="245" max="245" width="22.28515625" bestFit="1" customWidth="1"/>
    <col min="246" max="247" width="15.7109375" bestFit="1" customWidth="1"/>
    <col min="248" max="248" width="20.28515625" bestFit="1" customWidth="1"/>
    <col min="249" max="249" width="22.28515625" bestFit="1" customWidth="1"/>
    <col min="250" max="250" width="20.28515625" bestFit="1" customWidth="1"/>
    <col min="251" max="251" width="22.28515625" bestFit="1" customWidth="1"/>
    <col min="252" max="253" width="15.7109375" bestFit="1" customWidth="1"/>
    <col min="254" max="254" width="20.28515625" bestFit="1" customWidth="1"/>
    <col min="255" max="255" width="22.28515625" bestFit="1" customWidth="1"/>
    <col min="256" max="256" width="20.28515625" bestFit="1" customWidth="1"/>
    <col min="257" max="257" width="22.28515625" bestFit="1" customWidth="1"/>
    <col min="258" max="259" width="15.7109375" bestFit="1" customWidth="1"/>
    <col min="260" max="260" width="14.7109375" bestFit="1" customWidth="1"/>
    <col min="261" max="261" width="16.7109375" bestFit="1" customWidth="1"/>
    <col min="262" max="262" width="14.7109375" bestFit="1" customWidth="1"/>
    <col min="263" max="263" width="16.7109375" bestFit="1" customWidth="1"/>
    <col min="264" max="265" width="15.7109375" bestFit="1" customWidth="1"/>
    <col min="266" max="266" width="20.28515625" bestFit="1" customWidth="1"/>
    <col min="267" max="267" width="22.5703125" bestFit="1" customWidth="1"/>
    <col min="268" max="268" width="20.28515625" bestFit="1" customWidth="1"/>
    <col min="269" max="269" width="22.5703125" bestFit="1" customWidth="1"/>
    <col min="270" max="270" width="19.28515625" bestFit="1" customWidth="1"/>
    <col min="271" max="272" width="21.28515625" bestFit="1" customWidth="1"/>
    <col min="273" max="273" width="19.28515625" bestFit="1" customWidth="1"/>
    <col min="274" max="275" width="21.28515625" bestFit="1" customWidth="1"/>
    <col min="276" max="278" width="15.7109375" bestFit="1" customWidth="1"/>
    <col min="279" max="279" width="19.28515625" bestFit="1" customWidth="1"/>
    <col min="280" max="281" width="21.28515625" bestFit="1" customWidth="1"/>
    <col min="282" max="282" width="19.28515625" bestFit="1" customWidth="1"/>
    <col min="283" max="284" width="21.28515625" bestFit="1" customWidth="1"/>
    <col min="285" max="287" width="15.7109375" bestFit="1" customWidth="1"/>
    <col min="288" max="288" width="19.28515625" bestFit="1" customWidth="1"/>
    <col min="289" max="290" width="21.28515625" bestFit="1" customWidth="1"/>
    <col min="291" max="291" width="19.28515625" bestFit="1" customWidth="1"/>
    <col min="292" max="293" width="21.28515625" bestFit="1" customWidth="1"/>
    <col min="294" max="296" width="15.7109375" bestFit="1" customWidth="1"/>
    <col min="297" max="297" width="20.28515625" bestFit="1" customWidth="1"/>
    <col min="298" max="299" width="22.28515625" bestFit="1" customWidth="1"/>
    <col min="300" max="300" width="30" bestFit="1" customWidth="1"/>
    <col min="301" max="302" width="32.140625" bestFit="1" customWidth="1"/>
    <col min="303" max="305" width="15.7109375" bestFit="1" customWidth="1"/>
    <col min="306" max="306" width="19.28515625" bestFit="1" customWidth="1"/>
    <col min="307" max="308" width="21.28515625" bestFit="1" customWidth="1"/>
    <col min="309" max="309" width="19.28515625" bestFit="1" customWidth="1"/>
    <col min="310" max="311" width="21.28515625" bestFit="1" customWidth="1"/>
    <col min="312" max="314" width="15.7109375" bestFit="1" customWidth="1"/>
    <col min="315" max="315" width="19.28515625" bestFit="1" customWidth="1"/>
    <col min="316" max="317" width="21.28515625" bestFit="1" customWidth="1"/>
    <col min="318" max="318" width="19.28515625" bestFit="1" customWidth="1"/>
    <col min="319" max="320" width="21.28515625" bestFit="1" customWidth="1"/>
    <col min="321" max="323" width="15.7109375" bestFit="1" customWidth="1"/>
    <col min="324" max="324" width="19.28515625" bestFit="1" customWidth="1"/>
    <col min="325" max="326" width="21.28515625" bestFit="1" customWidth="1"/>
    <col min="327" max="327" width="19.28515625" bestFit="1" customWidth="1"/>
    <col min="328" max="329" width="21.28515625" bestFit="1" customWidth="1"/>
    <col min="330" max="332" width="15.7109375" bestFit="1" customWidth="1"/>
    <col min="333" max="333" width="19.28515625" bestFit="1" customWidth="1"/>
    <col min="334" max="335" width="21.28515625" bestFit="1" customWidth="1"/>
    <col min="336" max="336" width="19.28515625" bestFit="1" customWidth="1"/>
    <col min="337" max="338" width="21.28515625" bestFit="1" customWidth="1"/>
    <col min="339" max="341" width="15.7109375" bestFit="1" customWidth="1"/>
    <col min="342" max="342" width="20.28515625" bestFit="1" customWidth="1"/>
    <col min="343" max="344" width="22.28515625" bestFit="1" customWidth="1"/>
    <col min="345" max="345" width="20.28515625" bestFit="1" customWidth="1"/>
    <col min="346" max="347" width="22.28515625" bestFit="1" customWidth="1"/>
    <col min="348" max="350" width="15.7109375" bestFit="1" customWidth="1"/>
    <col min="351" max="351" width="20.28515625" bestFit="1" customWidth="1"/>
    <col min="352" max="353" width="22.28515625" bestFit="1" customWidth="1"/>
    <col min="354" max="354" width="20.28515625" bestFit="1" customWidth="1"/>
    <col min="355" max="356" width="22.28515625" bestFit="1" customWidth="1"/>
    <col min="357" max="359" width="15.7109375" bestFit="1" customWidth="1"/>
    <col min="360" max="360" width="20.28515625" bestFit="1" customWidth="1"/>
    <col min="361" max="362" width="22.28515625" bestFit="1" customWidth="1"/>
    <col min="363" max="363" width="20.28515625" bestFit="1" customWidth="1"/>
    <col min="364" max="365" width="22.28515625" bestFit="1" customWidth="1"/>
    <col min="366" max="368" width="15.7109375" bestFit="1" customWidth="1"/>
    <col min="369" max="369" width="20.28515625" bestFit="1" customWidth="1"/>
    <col min="370" max="371" width="22.28515625" bestFit="1" customWidth="1"/>
    <col min="372" max="372" width="20.28515625" bestFit="1" customWidth="1"/>
    <col min="373" max="374" width="22.28515625" bestFit="1" customWidth="1"/>
    <col min="375" max="377" width="15.7109375" bestFit="1" customWidth="1"/>
    <col min="378" max="378" width="20.28515625" bestFit="1" customWidth="1"/>
    <col min="379" max="380" width="22.28515625" bestFit="1" customWidth="1"/>
    <col min="381" max="381" width="20.28515625" bestFit="1" customWidth="1"/>
    <col min="382" max="383" width="22.28515625" bestFit="1" customWidth="1"/>
    <col min="384" max="386" width="15.7109375" bestFit="1" customWidth="1"/>
    <col min="387" max="387" width="14.7109375" bestFit="1" customWidth="1"/>
    <col min="388" max="389" width="16.7109375" bestFit="1" customWidth="1"/>
    <col min="390" max="390" width="14.7109375" bestFit="1" customWidth="1"/>
    <col min="391" max="392" width="16.7109375" bestFit="1" customWidth="1"/>
    <col min="393" max="395" width="15.7109375" bestFit="1" customWidth="1"/>
    <col min="396" max="396" width="20.28515625" bestFit="1" customWidth="1"/>
    <col min="397" max="398" width="22.5703125" bestFit="1" customWidth="1"/>
    <col min="399" max="399" width="20.28515625" bestFit="1" customWidth="1"/>
    <col min="400" max="401" width="22.5703125" bestFit="1" customWidth="1"/>
    <col min="402" max="402" width="19.28515625" bestFit="1" customWidth="1"/>
    <col min="403" max="404" width="21.28515625" bestFit="1" customWidth="1"/>
  </cols>
  <sheetData>
    <row r="1" spans="1:24" ht="93.4" customHeight="1" x14ac:dyDescent="0.25">
      <c r="A1" s="199" t="s">
        <v>628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</row>
    <row r="2" spans="1:24" ht="22.5" customHeight="1" x14ac:dyDescent="0.25">
      <c r="A2" s="3" t="s">
        <v>80</v>
      </c>
      <c r="B2" t="s">
        <v>1646</v>
      </c>
      <c r="C2" s="1"/>
      <c r="D2" s="1"/>
      <c r="E2" s="1"/>
      <c r="F2" s="1"/>
      <c r="G2" s="1"/>
      <c r="H2" s="1"/>
    </row>
    <row r="3" spans="1:24" ht="22.5" customHeight="1" x14ac:dyDescent="0.25">
      <c r="A3" s="10"/>
      <c r="B3" s="1"/>
      <c r="C3" s="1"/>
      <c r="D3" s="1"/>
      <c r="E3" s="1"/>
      <c r="F3" s="1"/>
      <c r="G3" s="1"/>
      <c r="H3" s="1"/>
    </row>
    <row r="4" spans="1:24" x14ac:dyDescent="0.25">
      <c r="A4" s="3" t="s">
        <v>67</v>
      </c>
      <c r="V4" s="200" t="s">
        <v>68</v>
      </c>
    </row>
    <row r="5" spans="1:24" x14ac:dyDescent="0.25">
      <c r="A5" s="3" t="s">
        <v>2</v>
      </c>
      <c r="B5" t="s">
        <v>81</v>
      </c>
      <c r="V5" s="201"/>
    </row>
    <row r="6" spans="1:24" x14ac:dyDescent="0.25">
      <c r="A6" t="s">
        <v>16</v>
      </c>
      <c r="B6" s="8">
        <v>2</v>
      </c>
      <c r="V6">
        <v>12</v>
      </c>
    </row>
    <row r="7" spans="1:24" x14ac:dyDescent="0.25">
      <c r="A7" t="s">
        <v>21</v>
      </c>
      <c r="B7" s="8">
        <v>2</v>
      </c>
      <c r="V7">
        <v>12</v>
      </c>
    </row>
    <row r="8" spans="1:24" x14ac:dyDescent="0.25">
      <c r="A8" t="s">
        <v>29</v>
      </c>
      <c r="B8" s="8">
        <v>7</v>
      </c>
    </row>
    <row r="9" spans="1:24" x14ac:dyDescent="0.25">
      <c r="A9" t="s">
        <v>23</v>
      </c>
      <c r="B9" s="8">
        <v>30</v>
      </c>
    </row>
    <row r="10" spans="1:24" x14ac:dyDescent="0.25">
      <c r="A10" t="s">
        <v>12</v>
      </c>
      <c r="B10" s="8">
        <v>15</v>
      </c>
      <c r="V10">
        <v>24</v>
      </c>
    </row>
    <row r="11" spans="1:24" x14ac:dyDescent="0.25">
      <c r="A11" t="s">
        <v>13</v>
      </c>
      <c r="B11" s="8">
        <v>2</v>
      </c>
      <c r="V11">
        <v>24</v>
      </c>
    </row>
    <row r="12" spans="1:24" x14ac:dyDescent="0.25">
      <c r="A12" t="s">
        <v>19</v>
      </c>
      <c r="B12" s="8">
        <v>2</v>
      </c>
      <c r="V12">
        <v>24</v>
      </c>
    </row>
    <row r="13" spans="1:24" x14ac:dyDescent="0.25">
      <c r="A13" t="s">
        <v>24</v>
      </c>
      <c r="B13" s="8">
        <v>1</v>
      </c>
      <c r="V13">
        <v>12</v>
      </c>
    </row>
    <row r="14" spans="1:24" x14ac:dyDescent="0.25">
      <c r="A14" t="s">
        <v>27</v>
      </c>
      <c r="B14" s="8">
        <v>4</v>
      </c>
    </row>
    <row r="15" spans="1:24" x14ac:dyDescent="0.25">
      <c r="A15" t="s">
        <v>17</v>
      </c>
      <c r="B15" s="8">
        <v>3</v>
      </c>
    </row>
    <row r="16" spans="1:24" x14ac:dyDescent="0.25">
      <c r="A16" t="s">
        <v>30</v>
      </c>
      <c r="B16" s="8">
        <v>7</v>
      </c>
    </row>
    <row r="17" spans="1:22" x14ac:dyDescent="0.25">
      <c r="A17" t="s">
        <v>28</v>
      </c>
      <c r="B17" s="8">
        <v>5</v>
      </c>
    </row>
    <row r="18" spans="1:22" x14ac:dyDescent="0.25">
      <c r="A18" t="s">
        <v>18</v>
      </c>
      <c r="B18" s="8">
        <v>1</v>
      </c>
      <c r="V18">
        <v>12</v>
      </c>
    </row>
    <row r="19" spans="1:22" x14ac:dyDescent="0.25">
      <c r="A19" t="s">
        <v>15</v>
      </c>
      <c r="B19" s="8">
        <v>5</v>
      </c>
      <c r="V19">
        <v>12</v>
      </c>
    </row>
    <row r="20" spans="1:22" x14ac:dyDescent="0.25">
      <c r="A20" t="s">
        <v>14</v>
      </c>
      <c r="B20" s="8">
        <v>20</v>
      </c>
    </row>
    <row r="21" spans="1:22" x14ac:dyDescent="0.25">
      <c r="A21" t="s">
        <v>287</v>
      </c>
      <c r="B21" s="8">
        <v>14</v>
      </c>
    </row>
    <row r="22" spans="1:22" x14ac:dyDescent="0.25">
      <c r="A22" t="s">
        <v>584</v>
      </c>
      <c r="B22" s="8">
        <v>3</v>
      </c>
    </row>
    <row r="23" spans="1:22" x14ac:dyDescent="0.25">
      <c r="A23" t="s">
        <v>115</v>
      </c>
      <c r="B23" s="8">
        <v>2</v>
      </c>
    </row>
    <row r="24" spans="1:22" x14ac:dyDescent="0.25">
      <c r="A24" t="s">
        <v>125</v>
      </c>
      <c r="B24" s="8">
        <v>16</v>
      </c>
    </row>
    <row r="25" spans="1:22" x14ac:dyDescent="0.25">
      <c r="A25" t="s">
        <v>131</v>
      </c>
      <c r="B25" s="8">
        <v>16</v>
      </c>
    </row>
    <row r="26" spans="1:22" x14ac:dyDescent="0.25">
      <c r="A26" t="s">
        <v>148</v>
      </c>
      <c r="B26" s="8">
        <v>3</v>
      </c>
    </row>
    <row r="27" spans="1:22" x14ac:dyDescent="0.25">
      <c r="A27" t="s">
        <v>151</v>
      </c>
      <c r="B27" s="8">
        <v>2</v>
      </c>
    </row>
    <row r="28" spans="1:22" x14ac:dyDescent="0.25">
      <c r="A28" t="s">
        <v>161</v>
      </c>
      <c r="B28" s="8">
        <v>12</v>
      </c>
    </row>
    <row r="29" spans="1:22" x14ac:dyDescent="0.25">
      <c r="A29" t="s">
        <v>171</v>
      </c>
      <c r="B29" s="8">
        <v>3</v>
      </c>
    </row>
    <row r="30" spans="1:22" x14ac:dyDescent="0.25">
      <c r="A30" t="s">
        <v>208</v>
      </c>
      <c r="B30" s="8">
        <v>2</v>
      </c>
    </row>
    <row r="31" spans="1:22" x14ac:dyDescent="0.25">
      <c r="A31" t="s">
        <v>235</v>
      </c>
      <c r="B31" s="8">
        <v>2</v>
      </c>
    </row>
    <row r="32" spans="1:22" x14ac:dyDescent="0.25">
      <c r="A32" t="s">
        <v>253</v>
      </c>
      <c r="B32" s="8">
        <v>1</v>
      </c>
    </row>
    <row r="33" spans="1:22" x14ac:dyDescent="0.25">
      <c r="A33" t="s">
        <v>258</v>
      </c>
      <c r="B33" s="8">
        <v>1</v>
      </c>
    </row>
    <row r="34" spans="1:22" x14ac:dyDescent="0.25">
      <c r="A34" t="s">
        <v>261</v>
      </c>
      <c r="B34" s="8">
        <v>4</v>
      </c>
    </row>
    <row r="35" spans="1:22" x14ac:dyDescent="0.25">
      <c r="A35" t="s">
        <v>272</v>
      </c>
      <c r="B35" s="8">
        <v>3</v>
      </c>
    </row>
    <row r="36" spans="1:22" x14ac:dyDescent="0.25">
      <c r="A36" t="s">
        <v>280</v>
      </c>
      <c r="B36" s="8">
        <v>6</v>
      </c>
    </row>
    <row r="37" spans="1:22" x14ac:dyDescent="0.25">
      <c r="A37" t="s">
        <v>247</v>
      </c>
      <c r="B37" s="8">
        <v>19</v>
      </c>
      <c r="V37">
        <v>24</v>
      </c>
    </row>
    <row r="38" spans="1:22" x14ac:dyDescent="0.25">
      <c r="A38" t="s">
        <v>292</v>
      </c>
      <c r="B38" s="8">
        <v>56</v>
      </c>
    </row>
    <row r="39" spans="1:22" x14ac:dyDescent="0.25">
      <c r="A39" t="s">
        <v>366</v>
      </c>
      <c r="B39" s="8">
        <v>2</v>
      </c>
    </row>
    <row r="40" spans="1:22" x14ac:dyDescent="0.25">
      <c r="A40" t="s">
        <v>398</v>
      </c>
      <c r="B40" s="8">
        <v>2</v>
      </c>
      <c r="V40">
        <v>0</v>
      </c>
    </row>
    <row r="41" spans="1:22" x14ac:dyDescent="0.25">
      <c r="A41" t="s">
        <v>405</v>
      </c>
      <c r="B41" s="8">
        <v>1</v>
      </c>
      <c r="V41">
        <v>24</v>
      </c>
    </row>
    <row r="42" spans="1:22" x14ac:dyDescent="0.25">
      <c r="A42" t="s">
        <v>411</v>
      </c>
      <c r="B42" s="8">
        <v>1</v>
      </c>
    </row>
    <row r="43" spans="1:22" x14ac:dyDescent="0.25">
      <c r="A43" t="s">
        <v>420</v>
      </c>
      <c r="B43" s="8">
        <v>1</v>
      </c>
    </row>
    <row r="44" spans="1:22" x14ac:dyDescent="0.25">
      <c r="A44" t="s">
        <v>428</v>
      </c>
      <c r="B44" s="8">
        <v>1</v>
      </c>
    </row>
    <row r="45" spans="1:22" x14ac:dyDescent="0.25">
      <c r="A45" t="s">
        <v>437</v>
      </c>
      <c r="B45" s="8"/>
    </row>
    <row r="46" spans="1:22" x14ac:dyDescent="0.25">
      <c r="A46" t="s">
        <v>496</v>
      </c>
      <c r="B46" s="8"/>
    </row>
    <row r="47" spans="1:22" x14ac:dyDescent="0.25">
      <c r="A47" t="s">
        <v>499</v>
      </c>
      <c r="B47" s="8">
        <v>1</v>
      </c>
      <c r="V47">
        <v>24</v>
      </c>
    </row>
    <row r="48" spans="1:22" x14ac:dyDescent="0.25">
      <c r="A48" t="s">
        <v>524</v>
      </c>
      <c r="B48" s="8">
        <v>1</v>
      </c>
      <c r="V48">
        <v>12</v>
      </c>
    </row>
    <row r="49" spans="1:22" x14ac:dyDescent="0.25">
      <c r="A49" t="s">
        <v>544</v>
      </c>
      <c r="B49" s="8"/>
      <c r="V49">
        <v>24</v>
      </c>
    </row>
    <row r="50" spans="1:22" x14ac:dyDescent="0.25">
      <c r="A50" t="s">
        <v>250</v>
      </c>
      <c r="B50" s="8">
        <v>11</v>
      </c>
    </row>
    <row r="51" spans="1:22" x14ac:dyDescent="0.25">
      <c r="A51" t="s">
        <v>780</v>
      </c>
      <c r="B51" s="8">
        <v>18</v>
      </c>
      <c r="V51">
        <v>6</v>
      </c>
    </row>
    <row r="52" spans="1:22" x14ac:dyDescent="0.25">
      <c r="A52" t="s">
        <v>784</v>
      </c>
      <c r="B52" s="8">
        <v>12</v>
      </c>
    </row>
    <row r="53" spans="1:22" x14ac:dyDescent="0.25">
      <c r="A53" t="s">
        <v>787</v>
      </c>
      <c r="B53" s="8">
        <v>1</v>
      </c>
      <c r="V53">
        <v>24</v>
      </c>
    </row>
    <row r="54" spans="1:22" x14ac:dyDescent="0.25">
      <c r="A54" t="s">
        <v>793</v>
      </c>
      <c r="B54" s="8">
        <v>12</v>
      </c>
    </row>
    <row r="55" spans="1:22" x14ac:dyDescent="0.25">
      <c r="A55" t="s">
        <v>539</v>
      </c>
      <c r="B55" s="8">
        <v>8</v>
      </c>
    </row>
    <row r="56" spans="1:22" x14ac:dyDescent="0.25">
      <c r="A56" t="s">
        <v>873</v>
      </c>
      <c r="B56" s="8">
        <v>4</v>
      </c>
      <c r="V56">
        <v>12</v>
      </c>
    </row>
    <row r="57" spans="1:22" x14ac:dyDescent="0.25">
      <c r="A57" t="s">
        <v>176</v>
      </c>
      <c r="B57" s="8">
        <v>22</v>
      </c>
    </row>
    <row r="58" spans="1:22" x14ac:dyDescent="0.25">
      <c r="A58" t="s">
        <v>302</v>
      </c>
      <c r="B58" s="8">
        <v>5</v>
      </c>
    </row>
    <row r="59" spans="1:22" x14ac:dyDescent="0.25">
      <c r="A59" t="s">
        <v>883</v>
      </c>
      <c r="B59" s="8">
        <v>1</v>
      </c>
    </row>
    <row r="60" spans="1:22" x14ac:dyDescent="0.25">
      <c r="A60" t="s">
        <v>890</v>
      </c>
      <c r="B60" s="8">
        <v>3</v>
      </c>
    </row>
    <row r="61" spans="1:22" x14ac:dyDescent="0.25">
      <c r="A61" t="s">
        <v>466</v>
      </c>
      <c r="B61" s="8">
        <v>1</v>
      </c>
    </row>
    <row r="62" spans="1:22" x14ac:dyDescent="0.25">
      <c r="A62" t="s">
        <v>537</v>
      </c>
      <c r="B62" s="8">
        <v>6</v>
      </c>
      <c r="V62">
        <v>24</v>
      </c>
    </row>
    <row r="63" spans="1:22" x14ac:dyDescent="0.25">
      <c r="A63" t="s">
        <v>295</v>
      </c>
      <c r="B63" s="8">
        <v>14</v>
      </c>
      <c r="V63">
        <v>24</v>
      </c>
    </row>
    <row r="64" spans="1:22" x14ac:dyDescent="0.25">
      <c r="A64" t="s">
        <v>959</v>
      </c>
      <c r="B64" s="8"/>
    </row>
    <row r="65" spans="1:22" x14ac:dyDescent="0.25">
      <c r="A65" t="s">
        <v>982</v>
      </c>
      <c r="B65" s="8">
        <v>2</v>
      </c>
    </row>
    <row r="66" spans="1:22" x14ac:dyDescent="0.25">
      <c r="A66" t="s">
        <v>177</v>
      </c>
      <c r="B66" s="8">
        <v>6</v>
      </c>
    </row>
    <row r="67" spans="1:22" x14ac:dyDescent="0.25">
      <c r="A67" t="s">
        <v>1039</v>
      </c>
      <c r="B67" s="8">
        <v>2</v>
      </c>
    </row>
    <row r="68" spans="1:22" x14ac:dyDescent="0.25">
      <c r="A68" t="s">
        <v>298</v>
      </c>
      <c r="B68" s="8"/>
    </row>
    <row r="69" spans="1:22" x14ac:dyDescent="0.25">
      <c r="A69" t="s">
        <v>1258</v>
      </c>
      <c r="B69" s="8">
        <v>1</v>
      </c>
    </row>
    <row r="70" spans="1:22" x14ac:dyDescent="0.25">
      <c r="A70" t="s">
        <v>1312</v>
      </c>
      <c r="B70" s="8">
        <v>1</v>
      </c>
    </row>
    <row r="71" spans="1:22" x14ac:dyDescent="0.25">
      <c r="A71" t="s">
        <v>1360</v>
      </c>
      <c r="B71" s="8">
        <v>3</v>
      </c>
      <c r="V71">
        <v>12</v>
      </c>
    </row>
    <row r="72" spans="1:22" x14ac:dyDescent="0.25">
      <c r="A72" t="s">
        <v>1368</v>
      </c>
      <c r="B72" s="8">
        <v>1</v>
      </c>
    </row>
    <row r="73" spans="1:22" x14ac:dyDescent="0.25">
      <c r="A73" t="s">
        <v>1371</v>
      </c>
      <c r="B73" s="8">
        <v>2</v>
      </c>
    </row>
    <row r="74" spans="1:22" x14ac:dyDescent="0.25">
      <c r="A74" t="s">
        <v>1375</v>
      </c>
      <c r="B74" s="8">
        <v>3</v>
      </c>
      <c r="V74">
        <v>24</v>
      </c>
    </row>
    <row r="75" spans="1:22" x14ac:dyDescent="0.25">
      <c r="A75" t="s">
        <v>1382</v>
      </c>
      <c r="B75" s="8">
        <v>11</v>
      </c>
    </row>
    <row r="76" spans="1:22" x14ac:dyDescent="0.25">
      <c r="A76" t="s">
        <v>1390</v>
      </c>
      <c r="B76" s="8">
        <v>1</v>
      </c>
      <c r="V76">
        <v>24</v>
      </c>
    </row>
    <row r="77" spans="1:22" x14ac:dyDescent="0.25">
      <c r="A77" t="s">
        <v>1400</v>
      </c>
      <c r="B77" s="8">
        <v>2</v>
      </c>
    </row>
    <row r="78" spans="1:22" x14ac:dyDescent="0.25">
      <c r="A78" t="s">
        <v>1404</v>
      </c>
      <c r="B78" s="8">
        <v>10</v>
      </c>
    </row>
    <row r="79" spans="1:22" x14ac:dyDescent="0.25">
      <c r="A79" t="s">
        <v>1406</v>
      </c>
      <c r="B79" s="8">
        <v>5</v>
      </c>
    </row>
    <row r="80" spans="1:22" x14ac:dyDescent="0.25">
      <c r="A80" t="s">
        <v>1412</v>
      </c>
      <c r="B80" s="8">
        <v>5</v>
      </c>
      <c r="V80">
        <v>15</v>
      </c>
    </row>
    <row r="81" spans="1:22" x14ac:dyDescent="0.25">
      <c r="A81" t="s">
        <v>1420</v>
      </c>
      <c r="B81" s="8">
        <v>1</v>
      </c>
    </row>
    <row r="82" spans="1:22" x14ac:dyDescent="0.25">
      <c r="A82" t="s">
        <v>1423</v>
      </c>
      <c r="B82" s="8">
        <v>3</v>
      </c>
      <c r="V82">
        <v>15</v>
      </c>
    </row>
    <row r="83" spans="1:22" x14ac:dyDescent="0.25">
      <c r="A83" t="s">
        <v>1429</v>
      </c>
      <c r="B83" s="8">
        <v>4</v>
      </c>
    </row>
    <row r="84" spans="1:22" x14ac:dyDescent="0.25">
      <c r="A84" t="s">
        <v>1442</v>
      </c>
      <c r="B84" s="8">
        <v>1</v>
      </c>
    </row>
    <row r="85" spans="1:22" x14ac:dyDescent="0.25">
      <c r="A85" t="s">
        <v>1462</v>
      </c>
      <c r="B85" s="8"/>
    </row>
    <row r="86" spans="1:22" x14ac:dyDescent="0.25">
      <c r="A86" t="s">
        <v>1469</v>
      </c>
      <c r="B86" s="8">
        <v>1</v>
      </c>
    </row>
    <row r="87" spans="1:22" x14ac:dyDescent="0.25">
      <c r="A87" t="s">
        <v>1483</v>
      </c>
      <c r="B87" s="8">
        <v>2</v>
      </c>
    </row>
    <row r="88" spans="1:22" x14ac:dyDescent="0.25">
      <c r="A88" t="s">
        <v>1491</v>
      </c>
      <c r="B88" s="8">
        <v>2</v>
      </c>
    </row>
    <row r="89" spans="1:22" x14ac:dyDescent="0.25">
      <c r="A89" t="s">
        <v>1496</v>
      </c>
      <c r="B89" s="8">
        <v>2</v>
      </c>
    </row>
    <row r="90" spans="1:22" x14ac:dyDescent="0.25">
      <c r="A90" t="s">
        <v>1504</v>
      </c>
      <c r="B90" s="8">
        <v>1</v>
      </c>
    </row>
    <row r="91" spans="1:22" x14ac:dyDescent="0.25">
      <c r="A91" t="s">
        <v>1507</v>
      </c>
      <c r="B91" s="8"/>
    </row>
    <row r="92" spans="1:22" x14ac:dyDescent="0.25">
      <c r="A92" t="s">
        <v>1517</v>
      </c>
      <c r="B92" s="8">
        <v>1</v>
      </c>
    </row>
    <row r="93" spans="1:22" x14ac:dyDescent="0.25">
      <c r="A93" t="s">
        <v>1525</v>
      </c>
      <c r="B93" s="8">
        <v>3</v>
      </c>
    </row>
    <row r="94" spans="1:22" x14ac:dyDescent="0.25">
      <c r="A94" t="s">
        <v>1531</v>
      </c>
      <c r="B94" s="8">
        <v>1</v>
      </c>
    </row>
    <row r="95" spans="1:22" x14ac:dyDescent="0.25">
      <c r="A95" t="s">
        <v>1561</v>
      </c>
      <c r="B95" s="8">
        <v>10</v>
      </c>
    </row>
    <row r="96" spans="1:22" x14ac:dyDescent="0.25">
      <c r="A96" t="s">
        <v>1601</v>
      </c>
      <c r="B96" s="8">
        <v>1</v>
      </c>
    </row>
    <row r="97" spans="1:22" x14ac:dyDescent="0.25">
      <c r="A97" t="s">
        <v>1619</v>
      </c>
      <c r="B97" s="8">
        <v>1</v>
      </c>
    </row>
    <row r="98" spans="1:22" x14ac:dyDescent="0.25">
      <c r="A98" t="s">
        <v>1628</v>
      </c>
      <c r="B98" s="8">
        <v>1</v>
      </c>
      <c r="V98">
        <v>6</v>
      </c>
    </row>
    <row r="99" spans="1:22" x14ac:dyDescent="0.25">
      <c r="A99" t="s">
        <v>1637</v>
      </c>
      <c r="B99" s="8">
        <v>5</v>
      </c>
    </row>
    <row r="100" spans="1:22" x14ac:dyDescent="0.25">
      <c r="A100" t="s">
        <v>1664</v>
      </c>
      <c r="B100" s="8">
        <v>1</v>
      </c>
      <c r="V100">
        <v>12</v>
      </c>
    </row>
    <row r="101" spans="1:22" x14ac:dyDescent="0.25">
      <c r="A101" t="s">
        <v>1676</v>
      </c>
      <c r="B101" s="8"/>
      <c r="V101">
        <v>6</v>
      </c>
    </row>
    <row r="102" spans="1:22" x14ac:dyDescent="0.25">
      <c r="A102" t="s">
        <v>1678</v>
      </c>
      <c r="B102" s="8"/>
    </row>
    <row r="103" spans="1:22" x14ac:dyDescent="0.25">
      <c r="A103" t="s">
        <v>1684</v>
      </c>
      <c r="B103" s="8">
        <v>1</v>
      </c>
      <c r="V103">
        <v>12</v>
      </c>
    </row>
    <row r="104" spans="1:22" x14ac:dyDescent="0.25">
      <c r="A104" t="s">
        <v>1692</v>
      </c>
      <c r="B104" s="8">
        <v>1</v>
      </c>
    </row>
    <row r="105" spans="1:22" x14ac:dyDescent="0.25">
      <c r="A105" t="s">
        <v>1702</v>
      </c>
      <c r="B105" s="8">
        <v>3</v>
      </c>
    </row>
    <row r="106" spans="1:22" x14ac:dyDescent="0.25">
      <c r="A106" t="s">
        <v>1711</v>
      </c>
      <c r="B106" s="8">
        <v>1</v>
      </c>
    </row>
    <row r="107" spans="1:22" x14ac:dyDescent="0.25">
      <c r="A107" t="s">
        <v>1716</v>
      </c>
      <c r="B107" s="8">
        <v>1</v>
      </c>
    </row>
    <row r="108" spans="1:22" x14ac:dyDescent="0.25">
      <c r="A108" t="s">
        <v>1721</v>
      </c>
      <c r="B108" s="8">
        <v>1</v>
      </c>
    </row>
    <row r="109" spans="1:22" x14ac:dyDescent="0.25">
      <c r="A109" t="s">
        <v>1724</v>
      </c>
      <c r="B109" s="8">
        <v>1</v>
      </c>
    </row>
    <row r="110" spans="1:22" x14ac:dyDescent="0.25">
      <c r="A110" s="8" t="s">
        <v>34</v>
      </c>
      <c r="B110" s="8">
        <v>504</v>
      </c>
    </row>
  </sheetData>
  <mergeCells count="2">
    <mergeCell ref="V4:V5"/>
    <mergeCell ref="A1:X1"/>
  </mergeCell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7"/>
  <sheetViews>
    <sheetView workbookViewId="0">
      <selection sqref="A1:H1"/>
    </sheetView>
  </sheetViews>
  <sheetFormatPr defaultRowHeight="15" x14ac:dyDescent="0.25"/>
  <cols>
    <col min="1" max="1" width="33.42578125" customWidth="1"/>
    <col min="2" max="2" width="26.7109375" customWidth="1"/>
    <col min="3" max="3" width="16.42578125" customWidth="1"/>
    <col min="4" max="4" width="16.28515625" customWidth="1"/>
    <col min="5" max="5" width="15" customWidth="1"/>
  </cols>
  <sheetData>
    <row r="1" spans="1:8" ht="93.4" customHeight="1" x14ac:dyDescent="0.25">
      <c r="A1" s="199" t="s">
        <v>628</v>
      </c>
      <c r="B1" s="199"/>
      <c r="C1" s="199"/>
      <c r="D1" s="199"/>
      <c r="E1" s="199"/>
      <c r="F1" s="199"/>
      <c r="G1" s="199"/>
      <c r="H1" s="199"/>
    </row>
    <row r="2" spans="1:8" ht="22.5" customHeight="1" x14ac:dyDescent="0.25">
      <c r="A2" s="10" t="s">
        <v>99</v>
      </c>
      <c r="B2" s="1"/>
      <c r="C2" s="1"/>
      <c r="D2" s="1"/>
      <c r="E2" s="1"/>
      <c r="F2" s="1"/>
      <c r="G2" s="1"/>
      <c r="H2" s="1"/>
    </row>
    <row r="3" spans="1:8" ht="22.5" customHeight="1" x14ac:dyDescent="0.25">
      <c r="A3" s="10"/>
      <c r="B3" s="1"/>
      <c r="C3" s="1"/>
      <c r="D3" s="1"/>
      <c r="E3" s="1"/>
      <c r="F3" s="1"/>
      <c r="G3" s="1"/>
      <c r="H3" s="1"/>
    </row>
    <row r="4" spans="1:8" x14ac:dyDescent="0.25">
      <c r="A4" s="7" t="s">
        <v>58</v>
      </c>
      <c r="B4" s="7" t="s">
        <v>59</v>
      </c>
      <c r="C4" s="7" t="s">
        <v>60</v>
      </c>
      <c r="D4" s="7" t="s">
        <v>61</v>
      </c>
      <c r="E4" s="7" t="s">
        <v>62</v>
      </c>
    </row>
    <row r="5" spans="1:8" x14ac:dyDescent="0.25">
      <c r="A5" t="s">
        <v>63</v>
      </c>
    </row>
    <row r="6" spans="1:8" x14ac:dyDescent="0.25">
      <c r="B6" t="s">
        <v>69</v>
      </c>
      <c r="C6" t="s">
        <v>70</v>
      </c>
      <c r="D6" t="s">
        <v>71</v>
      </c>
    </row>
    <row r="7" spans="1:8" x14ac:dyDescent="0.25">
      <c r="B7" t="s">
        <v>72</v>
      </c>
      <c r="C7" t="s">
        <v>73</v>
      </c>
      <c r="D7" t="s">
        <v>74</v>
      </c>
    </row>
    <row r="9" spans="1:8" x14ac:dyDescent="0.25">
      <c r="A9" t="s">
        <v>64</v>
      </c>
    </row>
    <row r="12" spans="1:8" x14ac:dyDescent="0.25">
      <c r="A12" t="s">
        <v>65</v>
      </c>
    </row>
    <row r="15" spans="1:8" x14ac:dyDescent="0.25">
      <c r="A15" t="s">
        <v>75</v>
      </c>
    </row>
    <row r="18" spans="1:2" x14ac:dyDescent="0.25">
      <c r="A18" t="s">
        <v>66</v>
      </c>
    </row>
    <row r="21" spans="1:2" x14ac:dyDescent="0.25">
      <c r="A21" t="s">
        <v>107</v>
      </c>
    </row>
    <row r="23" spans="1:2" x14ac:dyDescent="0.25">
      <c r="A23" t="s">
        <v>76</v>
      </c>
    </row>
    <row r="27" spans="1:2" x14ac:dyDescent="0.25">
      <c r="A27" s="7" t="s">
        <v>77</v>
      </c>
      <c r="B27" t="s">
        <v>78</v>
      </c>
    </row>
  </sheetData>
  <mergeCells count="1">
    <mergeCell ref="A1:H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636"/>
  <sheetViews>
    <sheetView workbookViewId="0">
      <selection activeCell="B26" sqref="B26"/>
    </sheetView>
  </sheetViews>
  <sheetFormatPr defaultRowHeight="15" x14ac:dyDescent="0.25"/>
  <cols>
    <col min="1" max="1" width="16.7109375" bestFit="1" customWidth="1"/>
    <col min="2" max="2" width="32.140625" customWidth="1"/>
    <col min="3" max="3" width="58.28515625" bestFit="1" customWidth="1"/>
    <col min="4" max="5" width="32.7109375" bestFit="1" customWidth="1"/>
    <col min="6" max="6" width="20.28515625" style="12" bestFit="1" customWidth="1"/>
    <col min="7" max="7" width="19.28515625" hidden="1" customWidth="1"/>
    <col min="8" max="13" width="0" hidden="1" customWidth="1"/>
    <col min="14" max="14" width="1.5703125" customWidth="1"/>
    <col min="15" max="15" width="10.85546875" customWidth="1"/>
  </cols>
  <sheetData>
    <row r="1" spans="1:15" ht="96.75" customHeight="1" x14ac:dyDescent="0.25">
      <c r="A1" s="199" t="s">
        <v>628</v>
      </c>
      <c r="B1" s="199"/>
      <c r="C1" s="199"/>
      <c r="D1" s="199"/>
      <c r="E1" s="199"/>
      <c r="F1" s="199"/>
      <c r="G1" s="199"/>
      <c r="H1" s="199"/>
    </row>
    <row r="2" spans="1:15" ht="22.5" x14ac:dyDescent="0.25">
      <c r="A2" s="18"/>
      <c r="B2" s="18"/>
      <c r="C2" s="18"/>
      <c r="D2" s="18"/>
      <c r="E2" s="18"/>
      <c r="F2" s="20"/>
      <c r="G2" s="18"/>
      <c r="H2" s="18"/>
    </row>
    <row r="3" spans="1:15" ht="22.5" x14ac:dyDescent="0.25">
      <c r="A3" s="10" t="s">
        <v>104</v>
      </c>
      <c r="B3" s="18"/>
      <c r="C3" s="18"/>
      <c r="D3" s="18"/>
      <c r="E3" s="18"/>
      <c r="F3" s="20"/>
      <c r="G3" s="18"/>
      <c r="H3" s="18"/>
    </row>
    <row r="4" spans="1:15" ht="22.5" x14ac:dyDescent="0.25">
      <c r="A4" s="10"/>
      <c r="B4" s="18"/>
      <c r="C4" s="18"/>
      <c r="D4" s="18"/>
      <c r="E4" s="18"/>
      <c r="F4" s="20"/>
      <c r="G4" s="18"/>
      <c r="H4" s="18"/>
    </row>
    <row r="5" spans="1:15" ht="45" customHeight="1" x14ac:dyDescent="0.25">
      <c r="A5" s="10" t="s">
        <v>105</v>
      </c>
      <c r="B5" s="202" t="s">
        <v>1633</v>
      </c>
      <c r="C5" s="202"/>
      <c r="D5" s="202"/>
      <c r="E5" s="202"/>
      <c r="F5" s="202"/>
      <c r="G5" s="18"/>
      <c r="H5" s="18"/>
    </row>
    <row r="7" spans="1:15" x14ac:dyDescent="0.25">
      <c r="F7"/>
      <c r="O7" s="155" t="s">
        <v>1738</v>
      </c>
    </row>
    <row r="8" spans="1:15" x14ac:dyDescent="0.25">
      <c r="A8" s="3" t="s">
        <v>80</v>
      </c>
      <c r="B8" s="3" t="s">
        <v>32</v>
      </c>
      <c r="C8" s="3" t="s">
        <v>2</v>
      </c>
      <c r="D8" s="3" t="s">
        <v>4</v>
      </c>
      <c r="E8" s="3" t="s">
        <v>3</v>
      </c>
      <c r="F8" s="3" t="s">
        <v>1</v>
      </c>
      <c r="G8" s="3" t="s">
        <v>0</v>
      </c>
      <c r="H8" s="3" t="s">
        <v>33</v>
      </c>
      <c r="O8" s="155"/>
    </row>
    <row r="9" spans="1:15" x14ac:dyDescent="0.25">
      <c r="A9">
        <v>1</v>
      </c>
      <c r="B9" t="s">
        <v>545</v>
      </c>
      <c r="C9" t="s">
        <v>12</v>
      </c>
      <c r="D9" t="s">
        <v>20</v>
      </c>
      <c r="E9" t="s">
        <v>547</v>
      </c>
      <c r="F9" t="s">
        <v>546</v>
      </c>
      <c r="G9" t="s">
        <v>545</v>
      </c>
      <c r="H9" t="s">
        <v>83</v>
      </c>
      <c r="O9" s="156"/>
    </row>
    <row r="10" spans="1:15" x14ac:dyDescent="0.25">
      <c r="B10" t="s">
        <v>548</v>
      </c>
      <c r="C10" t="s">
        <v>12</v>
      </c>
      <c r="D10" t="s">
        <v>20</v>
      </c>
      <c r="E10" t="s">
        <v>547</v>
      </c>
      <c r="F10" t="s">
        <v>549</v>
      </c>
      <c r="G10" t="s">
        <v>548</v>
      </c>
      <c r="H10" t="s">
        <v>83</v>
      </c>
      <c r="O10" s="156"/>
    </row>
    <row r="11" spans="1:15" x14ac:dyDescent="0.25">
      <c r="B11" t="s">
        <v>550</v>
      </c>
      <c r="C11" t="s">
        <v>12</v>
      </c>
      <c r="D11" t="s">
        <v>20</v>
      </c>
      <c r="E11" t="s">
        <v>547</v>
      </c>
      <c r="F11" t="s">
        <v>551</v>
      </c>
      <c r="G11" t="s">
        <v>550</v>
      </c>
      <c r="H11" t="s">
        <v>83</v>
      </c>
      <c r="O11" s="156"/>
    </row>
    <row r="12" spans="1:15" x14ac:dyDescent="0.25">
      <c r="B12" t="s">
        <v>552</v>
      </c>
      <c r="C12" t="s">
        <v>12</v>
      </c>
      <c r="D12" t="s">
        <v>20</v>
      </c>
      <c r="E12" t="s">
        <v>547</v>
      </c>
      <c r="F12" t="s">
        <v>553</v>
      </c>
      <c r="G12" t="s">
        <v>552</v>
      </c>
      <c r="H12" t="s">
        <v>83</v>
      </c>
      <c r="O12" s="156"/>
    </row>
    <row r="13" spans="1:15" x14ac:dyDescent="0.25">
      <c r="B13" t="s">
        <v>558</v>
      </c>
      <c r="C13" t="s">
        <v>12</v>
      </c>
      <c r="D13" t="s">
        <v>20</v>
      </c>
      <c r="E13" t="s">
        <v>547</v>
      </c>
      <c r="F13" t="s">
        <v>559</v>
      </c>
      <c r="G13" t="s">
        <v>558</v>
      </c>
      <c r="H13" t="s">
        <v>83</v>
      </c>
      <c r="O13" s="156"/>
    </row>
    <row r="14" spans="1:15" x14ac:dyDescent="0.25">
      <c r="B14" t="s">
        <v>561</v>
      </c>
      <c r="C14" t="s">
        <v>12</v>
      </c>
      <c r="D14" t="s">
        <v>20</v>
      </c>
      <c r="E14" t="s">
        <v>547</v>
      </c>
      <c r="F14" t="s">
        <v>562</v>
      </c>
      <c r="G14" t="s">
        <v>561</v>
      </c>
      <c r="H14" t="s">
        <v>83</v>
      </c>
      <c r="O14" s="156"/>
    </row>
    <row r="15" spans="1:15" x14ac:dyDescent="0.25">
      <c r="B15" t="s">
        <v>563</v>
      </c>
      <c r="C15" t="s">
        <v>12</v>
      </c>
      <c r="D15" t="s">
        <v>20</v>
      </c>
      <c r="E15" t="s">
        <v>547</v>
      </c>
      <c r="F15" t="s">
        <v>564</v>
      </c>
      <c r="G15" t="s">
        <v>563</v>
      </c>
      <c r="H15" t="s">
        <v>83</v>
      </c>
      <c r="O15" s="156"/>
    </row>
    <row r="16" spans="1:15" x14ac:dyDescent="0.25">
      <c r="C16" t="s">
        <v>287</v>
      </c>
      <c r="D16" t="s">
        <v>20</v>
      </c>
      <c r="E16" t="s">
        <v>567</v>
      </c>
      <c r="F16" t="s">
        <v>566</v>
      </c>
      <c r="G16" t="s">
        <v>565</v>
      </c>
      <c r="H16" t="s">
        <v>83</v>
      </c>
      <c r="O16" s="156"/>
    </row>
    <row r="17" spans="2:15" x14ac:dyDescent="0.25">
      <c r="B17" t="s">
        <v>568</v>
      </c>
      <c r="C17" t="s">
        <v>12</v>
      </c>
      <c r="D17" t="s">
        <v>20</v>
      </c>
      <c r="E17" t="s">
        <v>547</v>
      </c>
      <c r="F17" t="s">
        <v>569</v>
      </c>
      <c r="G17" t="s">
        <v>568</v>
      </c>
      <c r="H17" t="s">
        <v>83</v>
      </c>
      <c r="O17" s="156"/>
    </row>
    <row r="18" spans="2:15" x14ac:dyDescent="0.25">
      <c r="C18" t="s">
        <v>287</v>
      </c>
      <c r="D18" t="s">
        <v>20</v>
      </c>
      <c r="E18" t="s">
        <v>567</v>
      </c>
      <c r="F18" t="s">
        <v>571</v>
      </c>
      <c r="G18" t="s">
        <v>570</v>
      </c>
      <c r="H18" t="s">
        <v>83</v>
      </c>
      <c r="O18" s="156"/>
    </row>
    <row r="19" spans="2:15" x14ac:dyDescent="0.25">
      <c r="B19" t="s">
        <v>572</v>
      </c>
      <c r="C19" t="s">
        <v>12</v>
      </c>
      <c r="D19" t="s">
        <v>20</v>
      </c>
      <c r="E19" t="s">
        <v>547</v>
      </c>
      <c r="F19" t="s">
        <v>573</v>
      </c>
      <c r="G19" t="s">
        <v>572</v>
      </c>
      <c r="H19" t="s">
        <v>83</v>
      </c>
      <c r="O19" s="156"/>
    </row>
    <row r="20" spans="2:15" x14ac:dyDescent="0.25">
      <c r="C20" t="s">
        <v>287</v>
      </c>
      <c r="D20" t="s">
        <v>20</v>
      </c>
      <c r="E20" t="s">
        <v>567</v>
      </c>
      <c r="F20" t="s">
        <v>575</v>
      </c>
      <c r="G20" t="s">
        <v>574</v>
      </c>
      <c r="H20" t="s">
        <v>83</v>
      </c>
      <c r="O20" s="156"/>
    </row>
    <row r="21" spans="2:15" x14ac:dyDescent="0.25">
      <c r="B21" t="s">
        <v>579</v>
      </c>
      <c r="C21" t="s">
        <v>13</v>
      </c>
      <c r="D21" t="s">
        <v>20</v>
      </c>
      <c r="E21" t="s">
        <v>581</v>
      </c>
      <c r="F21" t="s">
        <v>580</v>
      </c>
      <c r="G21" t="s">
        <v>579</v>
      </c>
      <c r="H21" t="s">
        <v>83</v>
      </c>
      <c r="O21" s="156"/>
    </row>
    <row r="22" spans="2:15" x14ac:dyDescent="0.25">
      <c r="C22" t="s">
        <v>287</v>
      </c>
      <c r="D22" t="s">
        <v>20</v>
      </c>
      <c r="E22" t="s">
        <v>588</v>
      </c>
      <c r="F22" t="s">
        <v>587</v>
      </c>
      <c r="G22" t="s">
        <v>586</v>
      </c>
      <c r="H22" t="s">
        <v>83</v>
      </c>
      <c r="O22" s="156"/>
    </row>
    <row r="23" spans="2:15" x14ac:dyDescent="0.25">
      <c r="C23" t="s">
        <v>584</v>
      </c>
      <c r="D23" t="s">
        <v>20</v>
      </c>
      <c r="E23" t="s">
        <v>585</v>
      </c>
      <c r="F23" t="s">
        <v>583</v>
      </c>
      <c r="G23" t="s">
        <v>582</v>
      </c>
      <c r="H23" t="s">
        <v>83</v>
      </c>
      <c r="O23" s="156"/>
    </row>
    <row r="24" spans="2:15" x14ac:dyDescent="0.25">
      <c r="B24" t="s">
        <v>108</v>
      </c>
      <c r="C24" t="s">
        <v>23</v>
      </c>
      <c r="D24" t="s">
        <v>20</v>
      </c>
      <c r="E24" t="s">
        <v>113</v>
      </c>
      <c r="F24" t="s">
        <v>52</v>
      </c>
      <c r="G24" t="s">
        <v>112</v>
      </c>
      <c r="H24" t="s">
        <v>83</v>
      </c>
      <c r="O24" s="156"/>
    </row>
    <row r="25" spans="2:15" x14ac:dyDescent="0.25">
      <c r="E25" t="s">
        <v>119</v>
      </c>
      <c r="F25" t="s">
        <v>118</v>
      </c>
      <c r="G25" t="s">
        <v>117</v>
      </c>
      <c r="H25" t="s">
        <v>83</v>
      </c>
      <c r="O25" s="156"/>
    </row>
    <row r="26" spans="2:15" x14ac:dyDescent="0.25">
      <c r="C26" t="s">
        <v>24</v>
      </c>
      <c r="D26" t="s">
        <v>20</v>
      </c>
      <c r="E26" t="s">
        <v>25</v>
      </c>
      <c r="F26" t="s">
        <v>109</v>
      </c>
      <c r="G26" t="s">
        <v>108</v>
      </c>
      <c r="H26" t="s">
        <v>83</v>
      </c>
      <c r="O26" s="156"/>
    </row>
    <row r="27" spans="2:15" x14ac:dyDescent="0.25">
      <c r="C27" t="s">
        <v>30</v>
      </c>
      <c r="D27" t="s">
        <v>20</v>
      </c>
      <c r="E27" t="s">
        <v>122</v>
      </c>
      <c r="F27" t="s">
        <v>121</v>
      </c>
      <c r="G27" t="s">
        <v>120</v>
      </c>
      <c r="H27" t="s">
        <v>83</v>
      </c>
      <c r="O27" s="156"/>
    </row>
    <row r="28" spans="2:15" x14ac:dyDescent="0.25">
      <c r="C28" t="s">
        <v>14</v>
      </c>
      <c r="D28" t="s">
        <v>20</v>
      </c>
      <c r="E28" t="s">
        <v>129</v>
      </c>
      <c r="F28" t="s">
        <v>128</v>
      </c>
      <c r="G28" t="s">
        <v>127</v>
      </c>
      <c r="H28" t="s">
        <v>83</v>
      </c>
      <c r="O28" s="156"/>
    </row>
    <row r="29" spans="2:15" x14ac:dyDescent="0.25">
      <c r="C29" t="s">
        <v>115</v>
      </c>
      <c r="D29" t="s">
        <v>20</v>
      </c>
      <c r="E29" t="s">
        <v>116</v>
      </c>
      <c r="F29" t="s">
        <v>52</v>
      </c>
      <c r="G29" t="s">
        <v>114</v>
      </c>
      <c r="H29" t="s">
        <v>83</v>
      </c>
      <c r="O29" s="156"/>
    </row>
    <row r="30" spans="2:15" x14ac:dyDescent="0.25">
      <c r="C30" t="s">
        <v>125</v>
      </c>
      <c r="D30" t="s">
        <v>20</v>
      </c>
      <c r="E30" t="s">
        <v>126</v>
      </c>
      <c r="F30" t="s">
        <v>124</v>
      </c>
      <c r="G30" t="s">
        <v>123</v>
      </c>
      <c r="H30" t="s">
        <v>83</v>
      </c>
      <c r="O30" s="156"/>
    </row>
    <row r="31" spans="2:15" x14ac:dyDescent="0.25">
      <c r="C31" t="s">
        <v>131</v>
      </c>
      <c r="D31" t="s">
        <v>20</v>
      </c>
      <c r="E31" t="s">
        <v>132</v>
      </c>
      <c r="F31" t="s">
        <v>52</v>
      </c>
      <c r="G31" t="s">
        <v>130</v>
      </c>
      <c r="H31" t="s">
        <v>83</v>
      </c>
      <c r="O31" s="156"/>
    </row>
    <row r="32" spans="2:15" x14ac:dyDescent="0.25">
      <c r="B32" t="s">
        <v>178</v>
      </c>
      <c r="C32" t="s">
        <v>21</v>
      </c>
      <c r="D32" t="s">
        <v>20</v>
      </c>
      <c r="E32" t="s">
        <v>22</v>
      </c>
      <c r="F32" t="s">
        <v>179</v>
      </c>
      <c r="G32" t="s">
        <v>178</v>
      </c>
      <c r="H32" t="s">
        <v>83</v>
      </c>
      <c r="O32" s="156"/>
    </row>
    <row r="33" spans="2:15" x14ac:dyDescent="0.25">
      <c r="C33" t="s">
        <v>125</v>
      </c>
      <c r="D33" t="s">
        <v>20</v>
      </c>
      <c r="E33" t="s">
        <v>126</v>
      </c>
      <c r="F33" t="s">
        <v>193</v>
      </c>
      <c r="G33" t="s">
        <v>192</v>
      </c>
      <c r="H33" t="s">
        <v>83</v>
      </c>
      <c r="O33" s="156"/>
    </row>
    <row r="34" spans="2:15" x14ac:dyDescent="0.25">
      <c r="F34" t="s">
        <v>205</v>
      </c>
      <c r="G34" t="s">
        <v>204</v>
      </c>
      <c r="H34" t="s">
        <v>83</v>
      </c>
      <c r="O34" s="156"/>
    </row>
    <row r="35" spans="2:15" x14ac:dyDescent="0.25">
      <c r="E35" t="s">
        <v>183</v>
      </c>
      <c r="F35" t="s">
        <v>182</v>
      </c>
      <c r="G35" t="s">
        <v>181</v>
      </c>
      <c r="H35" t="s">
        <v>83</v>
      </c>
      <c r="O35" s="156"/>
    </row>
    <row r="36" spans="2:15" x14ac:dyDescent="0.25">
      <c r="F36" t="s">
        <v>186</v>
      </c>
      <c r="G36" t="s">
        <v>185</v>
      </c>
      <c r="H36" t="s">
        <v>83</v>
      </c>
      <c r="O36" s="156"/>
    </row>
    <row r="37" spans="2:15" x14ac:dyDescent="0.25">
      <c r="E37" t="s">
        <v>189</v>
      </c>
      <c r="F37" t="s">
        <v>188</v>
      </c>
      <c r="G37" t="s">
        <v>187</v>
      </c>
      <c r="H37" t="s">
        <v>83</v>
      </c>
      <c r="O37" s="156"/>
    </row>
    <row r="38" spans="2:15" x14ac:dyDescent="0.25">
      <c r="F38" t="s">
        <v>191</v>
      </c>
      <c r="G38" t="s">
        <v>190</v>
      </c>
      <c r="H38" t="s">
        <v>83</v>
      </c>
      <c r="O38" s="156"/>
    </row>
    <row r="39" spans="2:15" x14ac:dyDescent="0.25">
      <c r="E39" t="s">
        <v>196</v>
      </c>
      <c r="F39" t="s">
        <v>195</v>
      </c>
      <c r="G39" t="s">
        <v>194</v>
      </c>
      <c r="H39" t="s">
        <v>83</v>
      </c>
      <c r="O39" s="156"/>
    </row>
    <row r="40" spans="2:15" x14ac:dyDescent="0.25">
      <c r="F40" t="s">
        <v>198</v>
      </c>
      <c r="G40" t="s">
        <v>197</v>
      </c>
      <c r="H40" t="s">
        <v>83</v>
      </c>
      <c r="O40" s="156"/>
    </row>
    <row r="41" spans="2:15" x14ac:dyDescent="0.25">
      <c r="E41" t="s">
        <v>201</v>
      </c>
      <c r="F41" t="s">
        <v>200</v>
      </c>
      <c r="G41" t="s">
        <v>199</v>
      </c>
      <c r="H41" t="s">
        <v>83</v>
      </c>
      <c r="O41" s="156"/>
    </row>
    <row r="42" spans="2:15" x14ac:dyDescent="0.25">
      <c r="F42" t="s">
        <v>203</v>
      </c>
      <c r="G42" t="s">
        <v>202</v>
      </c>
      <c r="H42" t="s">
        <v>83</v>
      </c>
      <c r="O42" s="156"/>
    </row>
    <row r="43" spans="2:15" x14ac:dyDescent="0.25">
      <c r="C43" t="s">
        <v>208</v>
      </c>
      <c r="D43" t="s">
        <v>20</v>
      </c>
      <c r="E43" t="s">
        <v>209</v>
      </c>
      <c r="F43" t="s">
        <v>207</v>
      </c>
      <c r="G43" t="s">
        <v>206</v>
      </c>
      <c r="H43" t="s">
        <v>83</v>
      </c>
      <c r="O43" s="156"/>
    </row>
    <row r="44" spans="2:15" x14ac:dyDescent="0.25">
      <c r="B44" t="s">
        <v>223</v>
      </c>
      <c r="C44" t="s">
        <v>23</v>
      </c>
      <c r="D44" t="s">
        <v>20</v>
      </c>
      <c r="E44" t="s">
        <v>155</v>
      </c>
      <c r="F44" t="s">
        <v>230</v>
      </c>
      <c r="G44" t="s">
        <v>229</v>
      </c>
      <c r="H44" t="s">
        <v>83</v>
      </c>
      <c r="O44" s="156"/>
    </row>
    <row r="45" spans="2:15" x14ac:dyDescent="0.25">
      <c r="C45" t="s">
        <v>30</v>
      </c>
      <c r="D45" t="s">
        <v>20</v>
      </c>
      <c r="E45" t="s">
        <v>145</v>
      </c>
      <c r="F45" t="s">
        <v>228</v>
      </c>
      <c r="G45" t="s">
        <v>227</v>
      </c>
      <c r="H45" t="s">
        <v>83</v>
      </c>
      <c r="O45" s="156"/>
    </row>
    <row r="46" spans="2:15" x14ac:dyDescent="0.25">
      <c r="C46" t="s">
        <v>15</v>
      </c>
      <c r="D46" t="s">
        <v>20</v>
      </c>
      <c r="E46" t="s">
        <v>136</v>
      </c>
      <c r="F46" t="s">
        <v>224</v>
      </c>
      <c r="G46" t="s">
        <v>223</v>
      </c>
      <c r="H46" t="s">
        <v>83</v>
      </c>
      <c r="O46" s="156"/>
    </row>
    <row r="47" spans="2:15" x14ac:dyDescent="0.25">
      <c r="C47" t="s">
        <v>14</v>
      </c>
      <c r="D47" t="s">
        <v>20</v>
      </c>
      <c r="E47" t="s">
        <v>129</v>
      </c>
      <c r="F47" t="s">
        <v>244</v>
      </c>
      <c r="G47" t="s">
        <v>243</v>
      </c>
      <c r="H47" t="s">
        <v>83</v>
      </c>
      <c r="O47" s="156"/>
    </row>
    <row r="48" spans="2:15" x14ac:dyDescent="0.25">
      <c r="E48" t="s">
        <v>233</v>
      </c>
      <c r="F48" t="s">
        <v>232</v>
      </c>
      <c r="G48" t="s">
        <v>231</v>
      </c>
      <c r="H48" t="s">
        <v>83</v>
      </c>
      <c r="O48" s="156"/>
    </row>
    <row r="49" spans="2:15" x14ac:dyDescent="0.25">
      <c r="C49" t="s">
        <v>131</v>
      </c>
      <c r="D49" t="s">
        <v>20</v>
      </c>
      <c r="E49" t="s">
        <v>165</v>
      </c>
      <c r="F49" t="s">
        <v>238</v>
      </c>
      <c r="G49" t="s">
        <v>237</v>
      </c>
      <c r="H49" t="s">
        <v>83</v>
      </c>
      <c r="O49" s="156"/>
    </row>
    <row r="50" spans="2:15" x14ac:dyDescent="0.25">
      <c r="E50" t="s">
        <v>168</v>
      </c>
      <c r="F50" t="s">
        <v>242</v>
      </c>
      <c r="G50" t="s">
        <v>241</v>
      </c>
      <c r="H50" t="s">
        <v>83</v>
      </c>
      <c r="O50" s="156"/>
    </row>
    <row r="51" spans="2:15" x14ac:dyDescent="0.25">
      <c r="E51" t="s">
        <v>175</v>
      </c>
      <c r="F51" t="s">
        <v>240</v>
      </c>
      <c r="G51" t="s">
        <v>239</v>
      </c>
      <c r="H51" t="s">
        <v>83</v>
      </c>
      <c r="O51" s="156"/>
    </row>
    <row r="52" spans="2:15" x14ac:dyDescent="0.25">
      <c r="C52" t="s">
        <v>235</v>
      </c>
      <c r="D52" t="s">
        <v>20</v>
      </c>
      <c r="E52" t="s">
        <v>236</v>
      </c>
      <c r="F52" t="s">
        <v>52</v>
      </c>
      <c r="G52" t="s">
        <v>234</v>
      </c>
      <c r="H52" t="s">
        <v>83</v>
      </c>
      <c r="O52" s="156"/>
    </row>
    <row r="53" spans="2:15" x14ac:dyDescent="0.25">
      <c r="B53" t="s">
        <v>263</v>
      </c>
      <c r="C53" t="s">
        <v>12</v>
      </c>
      <c r="D53" t="s">
        <v>20</v>
      </c>
      <c r="E53" t="s">
        <v>265</v>
      </c>
      <c r="F53" t="s">
        <v>264</v>
      </c>
      <c r="G53" t="s">
        <v>263</v>
      </c>
      <c r="H53" t="s">
        <v>84</v>
      </c>
      <c r="O53" s="156"/>
    </row>
    <row r="54" spans="2:15" x14ac:dyDescent="0.25">
      <c r="B54" t="s">
        <v>268</v>
      </c>
      <c r="C54" t="s">
        <v>12</v>
      </c>
      <c r="D54" t="s">
        <v>20</v>
      </c>
      <c r="E54" t="s">
        <v>265</v>
      </c>
      <c r="F54" t="s">
        <v>269</v>
      </c>
      <c r="G54" t="s">
        <v>268</v>
      </c>
      <c r="H54" t="s">
        <v>84</v>
      </c>
      <c r="O54" s="156"/>
    </row>
    <row r="55" spans="2:15" x14ac:dyDescent="0.25">
      <c r="B55" t="s">
        <v>270</v>
      </c>
      <c r="C55" t="s">
        <v>29</v>
      </c>
      <c r="D55" t="s">
        <v>20</v>
      </c>
      <c r="E55" t="s">
        <v>277</v>
      </c>
      <c r="F55" t="s">
        <v>276</v>
      </c>
      <c r="G55" t="s">
        <v>275</v>
      </c>
      <c r="H55" t="s">
        <v>631</v>
      </c>
      <c r="O55" s="156"/>
    </row>
    <row r="56" spans="2:15" x14ac:dyDescent="0.25">
      <c r="C56" t="s">
        <v>27</v>
      </c>
      <c r="D56" t="s">
        <v>20</v>
      </c>
      <c r="E56" t="s">
        <v>284</v>
      </c>
      <c r="F56" t="s">
        <v>283</v>
      </c>
      <c r="G56" t="s">
        <v>282</v>
      </c>
      <c r="H56" t="s">
        <v>631</v>
      </c>
      <c r="O56" s="156"/>
    </row>
    <row r="57" spans="2:15" x14ac:dyDescent="0.25">
      <c r="C57" t="s">
        <v>28</v>
      </c>
      <c r="D57" t="s">
        <v>20</v>
      </c>
      <c r="E57" t="s">
        <v>291</v>
      </c>
      <c r="F57" t="s">
        <v>290</v>
      </c>
      <c r="G57" t="s">
        <v>289</v>
      </c>
      <c r="H57" t="s">
        <v>631</v>
      </c>
      <c r="O57" s="156"/>
    </row>
    <row r="58" spans="2:15" x14ac:dyDescent="0.25">
      <c r="C58" t="s">
        <v>287</v>
      </c>
      <c r="D58" t="s">
        <v>20</v>
      </c>
      <c r="E58" t="s">
        <v>288</v>
      </c>
      <c r="F58" t="s">
        <v>286</v>
      </c>
      <c r="G58" t="s">
        <v>285</v>
      </c>
      <c r="H58" t="s">
        <v>631</v>
      </c>
      <c r="O58" s="156"/>
    </row>
    <row r="59" spans="2:15" x14ac:dyDescent="0.25">
      <c r="C59" t="s">
        <v>272</v>
      </c>
      <c r="D59" t="s">
        <v>20</v>
      </c>
      <c r="E59" t="s">
        <v>273</v>
      </c>
      <c r="F59" t="s">
        <v>271</v>
      </c>
      <c r="G59" t="s">
        <v>270</v>
      </c>
      <c r="H59" t="s">
        <v>631</v>
      </c>
      <c r="O59" s="156"/>
    </row>
    <row r="60" spans="2:15" x14ac:dyDescent="0.25">
      <c r="C60" t="s">
        <v>280</v>
      </c>
      <c r="D60" t="s">
        <v>20</v>
      </c>
      <c r="E60" t="s">
        <v>281</v>
      </c>
      <c r="F60" t="s">
        <v>279</v>
      </c>
      <c r="G60" t="s">
        <v>278</v>
      </c>
      <c r="H60" t="s">
        <v>631</v>
      </c>
      <c r="O60" s="156"/>
    </row>
    <row r="61" spans="2:15" x14ac:dyDescent="0.25">
      <c r="B61" t="s">
        <v>305</v>
      </c>
      <c r="C61" t="s">
        <v>29</v>
      </c>
      <c r="D61" t="s">
        <v>20</v>
      </c>
      <c r="E61" t="s">
        <v>277</v>
      </c>
      <c r="F61" t="s">
        <v>309</v>
      </c>
      <c r="G61" t="s">
        <v>308</v>
      </c>
      <c r="H61" t="s">
        <v>631</v>
      </c>
      <c r="O61" s="156"/>
    </row>
    <row r="62" spans="2:15" x14ac:dyDescent="0.25">
      <c r="C62" t="s">
        <v>27</v>
      </c>
      <c r="D62" t="s">
        <v>20</v>
      </c>
      <c r="E62" t="s">
        <v>284</v>
      </c>
      <c r="F62" t="s">
        <v>315</v>
      </c>
      <c r="G62" t="s">
        <v>314</v>
      </c>
      <c r="H62" t="s">
        <v>631</v>
      </c>
      <c r="O62" s="156"/>
    </row>
    <row r="63" spans="2:15" x14ac:dyDescent="0.25">
      <c r="C63" t="s">
        <v>28</v>
      </c>
      <c r="D63" t="s">
        <v>20</v>
      </c>
      <c r="E63" t="s">
        <v>291</v>
      </c>
      <c r="F63" t="s">
        <v>313</v>
      </c>
      <c r="G63" t="s">
        <v>312</v>
      </c>
      <c r="H63" t="s">
        <v>631</v>
      </c>
      <c r="O63" s="156"/>
    </row>
    <row r="64" spans="2:15" x14ac:dyDescent="0.25">
      <c r="C64" t="s">
        <v>287</v>
      </c>
      <c r="D64" t="s">
        <v>20</v>
      </c>
      <c r="E64" t="s">
        <v>288</v>
      </c>
      <c r="F64" t="s">
        <v>317</v>
      </c>
      <c r="G64" t="s">
        <v>316</v>
      </c>
      <c r="H64" t="s">
        <v>631</v>
      </c>
      <c r="O64" s="156"/>
    </row>
    <row r="65" spans="2:15" x14ac:dyDescent="0.25">
      <c r="C65" t="s">
        <v>272</v>
      </c>
      <c r="D65" t="s">
        <v>20</v>
      </c>
      <c r="E65" t="s">
        <v>273</v>
      </c>
      <c r="F65" t="s">
        <v>306</v>
      </c>
      <c r="G65" t="s">
        <v>305</v>
      </c>
      <c r="H65" t="s">
        <v>631</v>
      </c>
      <c r="O65" s="156"/>
    </row>
    <row r="66" spans="2:15" x14ac:dyDescent="0.25">
      <c r="C66" t="s">
        <v>280</v>
      </c>
      <c r="D66" t="s">
        <v>20</v>
      </c>
      <c r="E66" t="s">
        <v>281</v>
      </c>
      <c r="F66" t="s">
        <v>311</v>
      </c>
      <c r="G66" t="s">
        <v>310</v>
      </c>
      <c r="H66" t="s">
        <v>631</v>
      </c>
      <c r="O66" s="156"/>
    </row>
    <row r="67" spans="2:15" x14ac:dyDescent="0.25">
      <c r="B67" t="s">
        <v>318</v>
      </c>
      <c r="C67" t="s">
        <v>13</v>
      </c>
      <c r="D67" t="s">
        <v>20</v>
      </c>
      <c r="E67" t="s">
        <v>320</v>
      </c>
      <c r="F67" t="s">
        <v>319</v>
      </c>
      <c r="G67" t="s">
        <v>318</v>
      </c>
      <c r="H67" t="s">
        <v>83</v>
      </c>
      <c r="O67" s="156"/>
    </row>
    <row r="68" spans="2:15" x14ac:dyDescent="0.25">
      <c r="B68" t="s">
        <v>322</v>
      </c>
      <c r="C68" t="s">
        <v>29</v>
      </c>
      <c r="D68" t="s">
        <v>20</v>
      </c>
      <c r="E68" t="s">
        <v>329</v>
      </c>
      <c r="F68" t="s">
        <v>328</v>
      </c>
      <c r="G68" t="s">
        <v>327</v>
      </c>
      <c r="H68" t="s">
        <v>83</v>
      </c>
      <c r="O68" s="156"/>
    </row>
    <row r="69" spans="2:15" x14ac:dyDescent="0.25">
      <c r="C69" t="s">
        <v>14</v>
      </c>
      <c r="D69" t="s">
        <v>20</v>
      </c>
      <c r="E69" t="s">
        <v>113</v>
      </c>
      <c r="F69" t="s">
        <v>333</v>
      </c>
      <c r="G69" t="s">
        <v>332</v>
      </c>
      <c r="H69" t="s">
        <v>83</v>
      </c>
      <c r="O69" s="156"/>
    </row>
    <row r="70" spans="2:15" x14ac:dyDescent="0.25">
      <c r="C70" t="s">
        <v>287</v>
      </c>
      <c r="D70" t="s">
        <v>20</v>
      </c>
      <c r="E70" t="s">
        <v>288</v>
      </c>
      <c r="F70" t="s">
        <v>331</v>
      </c>
      <c r="G70" t="s">
        <v>330</v>
      </c>
      <c r="H70" t="s">
        <v>83</v>
      </c>
      <c r="O70" s="156"/>
    </row>
    <row r="71" spans="2:15" x14ac:dyDescent="0.25">
      <c r="C71" t="s">
        <v>272</v>
      </c>
      <c r="D71" t="s">
        <v>20</v>
      </c>
      <c r="E71" t="s">
        <v>324</v>
      </c>
      <c r="F71" t="s">
        <v>323</v>
      </c>
      <c r="G71" t="s">
        <v>322</v>
      </c>
      <c r="H71" t="s">
        <v>83</v>
      </c>
      <c r="O71" s="156"/>
    </row>
    <row r="72" spans="2:15" x14ac:dyDescent="0.25">
      <c r="B72" t="s">
        <v>334</v>
      </c>
      <c r="C72" t="s">
        <v>247</v>
      </c>
      <c r="D72" t="s">
        <v>20</v>
      </c>
      <c r="E72" t="s">
        <v>336</v>
      </c>
      <c r="F72" t="s">
        <v>335</v>
      </c>
      <c r="G72" t="s">
        <v>334</v>
      </c>
      <c r="H72" t="s">
        <v>83</v>
      </c>
      <c r="O72" s="156"/>
    </row>
    <row r="73" spans="2:15" x14ac:dyDescent="0.25">
      <c r="C73" t="s">
        <v>292</v>
      </c>
      <c r="D73" t="s">
        <v>20</v>
      </c>
      <c r="E73" t="s">
        <v>339</v>
      </c>
      <c r="F73" t="s">
        <v>338</v>
      </c>
      <c r="G73" t="s">
        <v>337</v>
      </c>
      <c r="H73" t="s">
        <v>83</v>
      </c>
      <c r="O73" s="156"/>
    </row>
    <row r="74" spans="2:15" x14ac:dyDescent="0.25">
      <c r="E74" t="s">
        <v>342</v>
      </c>
      <c r="F74" t="s">
        <v>341</v>
      </c>
      <c r="G74" t="s">
        <v>340</v>
      </c>
      <c r="H74" t="s">
        <v>83</v>
      </c>
      <c r="O74" s="156"/>
    </row>
    <row r="75" spans="2:15" x14ac:dyDescent="0.25">
      <c r="E75" t="s">
        <v>345</v>
      </c>
      <c r="F75" t="s">
        <v>344</v>
      </c>
      <c r="G75" t="s">
        <v>343</v>
      </c>
      <c r="H75" t="s">
        <v>83</v>
      </c>
      <c r="O75" s="156"/>
    </row>
    <row r="76" spans="2:15" x14ac:dyDescent="0.25">
      <c r="E76" t="s">
        <v>348</v>
      </c>
      <c r="F76" t="s">
        <v>347</v>
      </c>
      <c r="G76" t="s">
        <v>346</v>
      </c>
      <c r="H76" t="s">
        <v>83</v>
      </c>
      <c r="O76" s="156"/>
    </row>
    <row r="77" spans="2:15" x14ac:dyDescent="0.25">
      <c r="B77" t="s">
        <v>349</v>
      </c>
      <c r="C77" t="s">
        <v>16</v>
      </c>
      <c r="D77" t="s">
        <v>20</v>
      </c>
      <c r="E77" t="s">
        <v>351</v>
      </c>
      <c r="F77" t="s">
        <v>350</v>
      </c>
      <c r="G77" t="s">
        <v>349</v>
      </c>
      <c r="H77" t="s">
        <v>83</v>
      </c>
      <c r="O77" s="156"/>
    </row>
    <row r="78" spans="2:15" x14ac:dyDescent="0.25">
      <c r="C78" t="s">
        <v>29</v>
      </c>
      <c r="D78" t="s">
        <v>20</v>
      </c>
      <c r="E78" t="s">
        <v>113</v>
      </c>
      <c r="F78" t="s">
        <v>365</v>
      </c>
      <c r="G78" t="s">
        <v>364</v>
      </c>
      <c r="H78" t="s">
        <v>83</v>
      </c>
      <c r="O78" s="156"/>
    </row>
    <row r="79" spans="2:15" x14ac:dyDescent="0.25">
      <c r="C79" t="s">
        <v>17</v>
      </c>
      <c r="D79" t="s">
        <v>20</v>
      </c>
      <c r="E79" t="s">
        <v>359</v>
      </c>
      <c r="F79" t="s">
        <v>358</v>
      </c>
      <c r="G79" t="s">
        <v>357</v>
      </c>
      <c r="H79" t="s">
        <v>83</v>
      </c>
      <c r="O79" s="156"/>
    </row>
    <row r="80" spans="2:15" x14ac:dyDescent="0.25">
      <c r="C80" t="s">
        <v>14</v>
      </c>
      <c r="D80" t="s">
        <v>20</v>
      </c>
      <c r="E80" t="s">
        <v>129</v>
      </c>
      <c r="F80" t="s">
        <v>363</v>
      </c>
      <c r="G80" t="s">
        <v>362</v>
      </c>
      <c r="H80" t="s">
        <v>83</v>
      </c>
      <c r="O80" s="156"/>
    </row>
    <row r="81" spans="2:15" x14ac:dyDescent="0.25">
      <c r="C81" t="s">
        <v>287</v>
      </c>
      <c r="D81" t="s">
        <v>20</v>
      </c>
      <c r="E81" t="s">
        <v>356</v>
      </c>
      <c r="F81" t="s">
        <v>355</v>
      </c>
      <c r="G81" t="s">
        <v>354</v>
      </c>
      <c r="H81" t="s">
        <v>83</v>
      </c>
      <c r="O81" s="156"/>
    </row>
    <row r="82" spans="2:15" x14ac:dyDescent="0.25">
      <c r="C82" t="s">
        <v>280</v>
      </c>
      <c r="D82" t="s">
        <v>20</v>
      </c>
      <c r="E82" t="s">
        <v>113</v>
      </c>
      <c r="F82" t="s">
        <v>361</v>
      </c>
      <c r="G82" t="s">
        <v>360</v>
      </c>
      <c r="H82" t="s">
        <v>83</v>
      </c>
      <c r="O82" s="156"/>
    </row>
    <row r="83" spans="2:15" x14ac:dyDescent="0.25">
      <c r="B83" t="s">
        <v>367</v>
      </c>
      <c r="C83" t="s">
        <v>21</v>
      </c>
      <c r="D83" t="s">
        <v>20</v>
      </c>
      <c r="E83" t="s">
        <v>22</v>
      </c>
      <c r="F83" t="s">
        <v>368</v>
      </c>
      <c r="G83" t="s">
        <v>367</v>
      </c>
      <c r="H83" t="s">
        <v>83</v>
      </c>
      <c r="O83" s="156"/>
    </row>
    <row r="84" spans="2:15" x14ac:dyDescent="0.25">
      <c r="C84" t="s">
        <v>125</v>
      </c>
      <c r="D84" t="s">
        <v>20</v>
      </c>
      <c r="E84" t="s">
        <v>126</v>
      </c>
      <c r="F84" t="s">
        <v>376</v>
      </c>
      <c r="G84" t="s">
        <v>375</v>
      </c>
      <c r="H84" t="s">
        <v>83</v>
      </c>
      <c r="O84" s="156"/>
    </row>
    <row r="85" spans="2:15" x14ac:dyDescent="0.25">
      <c r="E85" t="s">
        <v>189</v>
      </c>
      <c r="F85" t="s">
        <v>391</v>
      </c>
      <c r="G85" t="s">
        <v>390</v>
      </c>
      <c r="H85" t="s">
        <v>83</v>
      </c>
      <c r="O85" s="156"/>
    </row>
    <row r="86" spans="2:15" x14ac:dyDescent="0.25">
      <c r="F86" t="s">
        <v>393</v>
      </c>
      <c r="G86" t="s">
        <v>392</v>
      </c>
      <c r="H86" t="s">
        <v>83</v>
      </c>
      <c r="O86" s="156"/>
    </row>
    <row r="87" spans="2:15" x14ac:dyDescent="0.25">
      <c r="E87" t="s">
        <v>196</v>
      </c>
      <c r="F87" t="s">
        <v>378</v>
      </c>
      <c r="G87" t="s">
        <v>377</v>
      </c>
      <c r="H87" t="s">
        <v>83</v>
      </c>
      <c r="O87" s="156"/>
    </row>
    <row r="88" spans="2:15" x14ac:dyDescent="0.25">
      <c r="F88" t="s">
        <v>380</v>
      </c>
      <c r="G88" t="s">
        <v>379</v>
      </c>
      <c r="H88" t="s">
        <v>83</v>
      </c>
      <c r="O88" s="156"/>
    </row>
    <row r="89" spans="2:15" x14ac:dyDescent="0.25">
      <c r="E89" t="s">
        <v>382</v>
      </c>
      <c r="F89" t="s">
        <v>52</v>
      </c>
      <c r="G89" t="s">
        <v>381</v>
      </c>
      <c r="H89" t="s">
        <v>83</v>
      </c>
      <c r="O89" s="156"/>
    </row>
    <row r="90" spans="2:15" x14ac:dyDescent="0.25">
      <c r="F90"/>
      <c r="G90" t="s">
        <v>386</v>
      </c>
      <c r="H90" t="s">
        <v>83</v>
      </c>
      <c r="O90" s="156"/>
    </row>
    <row r="91" spans="2:15" x14ac:dyDescent="0.25">
      <c r="C91" t="s">
        <v>208</v>
      </c>
      <c r="D91" t="s">
        <v>20</v>
      </c>
      <c r="E91" t="s">
        <v>209</v>
      </c>
      <c r="F91" t="s">
        <v>374</v>
      </c>
      <c r="G91" t="s">
        <v>373</v>
      </c>
      <c r="H91" t="s">
        <v>83</v>
      </c>
      <c r="O91" s="156"/>
    </row>
    <row r="92" spans="2:15" x14ac:dyDescent="0.25">
      <c r="B92" t="s">
        <v>396</v>
      </c>
      <c r="C92" t="s">
        <v>398</v>
      </c>
      <c r="D92" t="s">
        <v>20</v>
      </c>
      <c r="E92" t="s">
        <v>399</v>
      </c>
      <c r="F92" t="s">
        <v>397</v>
      </c>
      <c r="G92" t="s">
        <v>395</v>
      </c>
      <c r="H92" t="s">
        <v>83</v>
      </c>
      <c r="O92" s="156"/>
    </row>
    <row r="93" spans="2:15" x14ac:dyDescent="0.25">
      <c r="B93" t="s">
        <v>403</v>
      </c>
      <c r="C93" t="s">
        <v>29</v>
      </c>
      <c r="D93" t="s">
        <v>20</v>
      </c>
      <c r="E93" t="s">
        <v>414</v>
      </c>
      <c r="F93" t="s">
        <v>413</v>
      </c>
      <c r="G93" t="s">
        <v>412</v>
      </c>
      <c r="H93" t="s">
        <v>84</v>
      </c>
      <c r="O93" s="156"/>
    </row>
    <row r="94" spans="2:15" x14ac:dyDescent="0.25">
      <c r="C94" t="s">
        <v>28</v>
      </c>
      <c r="D94" t="s">
        <v>20</v>
      </c>
      <c r="E94" t="s">
        <v>417</v>
      </c>
      <c r="F94" t="s">
        <v>416</v>
      </c>
      <c r="G94" t="s">
        <v>415</v>
      </c>
      <c r="H94" t="s">
        <v>84</v>
      </c>
      <c r="O94" s="156"/>
    </row>
    <row r="95" spans="2:15" x14ac:dyDescent="0.25">
      <c r="C95" t="s">
        <v>14</v>
      </c>
      <c r="D95" t="s">
        <v>20</v>
      </c>
      <c r="E95" t="s">
        <v>435</v>
      </c>
      <c r="F95" t="s">
        <v>434</v>
      </c>
      <c r="G95" t="s">
        <v>433</v>
      </c>
      <c r="H95" t="s">
        <v>84</v>
      </c>
      <c r="O95" s="156"/>
    </row>
    <row r="96" spans="2:15" x14ac:dyDescent="0.25">
      <c r="C96" t="s">
        <v>287</v>
      </c>
      <c r="D96" t="s">
        <v>20</v>
      </c>
      <c r="E96" t="s">
        <v>288</v>
      </c>
      <c r="F96" t="s">
        <v>423</v>
      </c>
      <c r="G96" t="s">
        <v>422</v>
      </c>
      <c r="H96" t="s">
        <v>84</v>
      </c>
      <c r="O96" s="156"/>
    </row>
    <row r="97" spans="2:15" x14ac:dyDescent="0.25">
      <c r="C97" t="s">
        <v>161</v>
      </c>
      <c r="D97" t="s">
        <v>20</v>
      </c>
      <c r="E97" t="s">
        <v>301</v>
      </c>
      <c r="F97" t="s">
        <v>425</v>
      </c>
      <c r="G97" t="s">
        <v>424</v>
      </c>
      <c r="H97" t="s">
        <v>84</v>
      </c>
      <c r="O97" s="156"/>
    </row>
    <row r="98" spans="2:15" x14ac:dyDescent="0.25">
      <c r="C98" t="s">
        <v>261</v>
      </c>
      <c r="D98" t="s">
        <v>20</v>
      </c>
      <c r="E98" t="s">
        <v>432</v>
      </c>
      <c r="F98" t="s">
        <v>431</v>
      </c>
      <c r="G98" t="s">
        <v>430</v>
      </c>
      <c r="H98" t="s">
        <v>84</v>
      </c>
      <c r="O98" s="156"/>
    </row>
    <row r="99" spans="2:15" x14ac:dyDescent="0.25">
      <c r="C99" t="s">
        <v>405</v>
      </c>
      <c r="D99" t="s">
        <v>20</v>
      </c>
      <c r="E99" t="s">
        <v>406</v>
      </c>
      <c r="F99" t="s">
        <v>404</v>
      </c>
      <c r="G99" t="s">
        <v>403</v>
      </c>
      <c r="H99" t="s">
        <v>84</v>
      </c>
      <c r="O99" s="156"/>
    </row>
    <row r="100" spans="2:15" x14ac:dyDescent="0.25">
      <c r="C100" t="s">
        <v>411</v>
      </c>
      <c r="D100" t="s">
        <v>20</v>
      </c>
      <c r="E100" t="s">
        <v>406</v>
      </c>
      <c r="F100" t="s">
        <v>410</v>
      </c>
      <c r="G100" t="s">
        <v>409</v>
      </c>
      <c r="H100" t="s">
        <v>84</v>
      </c>
      <c r="O100" s="156"/>
    </row>
    <row r="101" spans="2:15" x14ac:dyDescent="0.25">
      <c r="C101" t="s">
        <v>420</v>
      </c>
      <c r="D101" t="s">
        <v>20</v>
      </c>
      <c r="E101" t="s">
        <v>421</v>
      </c>
      <c r="F101" t="s">
        <v>419</v>
      </c>
      <c r="G101" t="s">
        <v>418</v>
      </c>
      <c r="H101" t="s">
        <v>84</v>
      </c>
      <c r="O101" s="156"/>
    </row>
    <row r="102" spans="2:15" x14ac:dyDescent="0.25">
      <c r="C102" t="s">
        <v>428</v>
      </c>
      <c r="D102" t="s">
        <v>20</v>
      </c>
      <c r="E102" t="s">
        <v>429</v>
      </c>
      <c r="F102" t="s">
        <v>427</v>
      </c>
      <c r="G102" t="s">
        <v>426</v>
      </c>
      <c r="H102" t="s">
        <v>84</v>
      </c>
      <c r="O102" s="156"/>
    </row>
    <row r="103" spans="2:15" x14ac:dyDescent="0.25">
      <c r="C103" t="s">
        <v>437</v>
      </c>
      <c r="D103" t="s">
        <v>20</v>
      </c>
      <c r="E103" t="s">
        <v>438</v>
      </c>
      <c r="F103" t="s">
        <v>52</v>
      </c>
      <c r="G103" t="s">
        <v>436</v>
      </c>
      <c r="H103" t="s">
        <v>84</v>
      </c>
      <c r="O103" s="156"/>
    </row>
    <row r="104" spans="2:15" x14ac:dyDescent="0.25">
      <c r="B104" t="s">
        <v>439</v>
      </c>
      <c r="C104" t="s">
        <v>12</v>
      </c>
      <c r="D104" t="s">
        <v>20</v>
      </c>
      <c r="E104" t="s">
        <v>265</v>
      </c>
      <c r="F104">
        <v>4060</v>
      </c>
      <c r="G104" t="s">
        <v>439</v>
      </c>
      <c r="H104" t="s">
        <v>83</v>
      </c>
      <c r="O104" s="156"/>
    </row>
    <row r="105" spans="2:15" x14ac:dyDescent="0.25">
      <c r="B105" t="s">
        <v>441</v>
      </c>
      <c r="C105" t="s">
        <v>12</v>
      </c>
      <c r="D105" t="s">
        <v>20</v>
      </c>
      <c r="E105" t="s">
        <v>265</v>
      </c>
      <c r="F105" t="s">
        <v>442</v>
      </c>
      <c r="G105" t="s">
        <v>441</v>
      </c>
      <c r="H105" t="s">
        <v>83</v>
      </c>
      <c r="O105" s="156"/>
    </row>
    <row r="106" spans="2:15" x14ac:dyDescent="0.25">
      <c r="B106" t="s">
        <v>443</v>
      </c>
      <c r="C106" t="s">
        <v>12</v>
      </c>
      <c r="D106" t="s">
        <v>20</v>
      </c>
      <c r="E106" t="s">
        <v>265</v>
      </c>
      <c r="F106" t="s">
        <v>444</v>
      </c>
      <c r="G106" t="s">
        <v>443</v>
      </c>
      <c r="H106" t="s">
        <v>83</v>
      </c>
      <c r="O106" s="156"/>
    </row>
    <row r="107" spans="2:15" x14ac:dyDescent="0.25">
      <c r="B107" t="s">
        <v>446</v>
      </c>
      <c r="C107" t="s">
        <v>12</v>
      </c>
      <c r="D107" t="s">
        <v>20</v>
      </c>
      <c r="E107" t="s">
        <v>265</v>
      </c>
      <c r="F107" t="s">
        <v>447</v>
      </c>
      <c r="G107" t="s">
        <v>446</v>
      </c>
      <c r="H107" t="s">
        <v>83</v>
      </c>
      <c r="O107" s="156"/>
    </row>
    <row r="108" spans="2:15" x14ac:dyDescent="0.25">
      <c r="B108" t="s">
        <v>448</v>
      </c>
      <c r="C108" t="s">
        <v>247</v>
      </c>
      <c r="D108" t="s">
        <v>20</v>
      </c>
      <c r="E108" t="s">
        <v>450</v>
      </c>
      <c r="F108" t="s">
        <v>449</v>
      </c>
      <c r="G108" t="s">
        <v>448</v>
      </c>
      <c r="H108" t="s">
        <v>83</v>
      </c>
      <c r="O108" s="156"/>
    </row>
    <row r="109" spans="2:15" x14ac:dyDescent="0.25">
      <c r="C109" t="s">
        <v>292</v>
      </c>
      <c r="D109" t="s">
        <v>20</v>
      </c>
      <c r="E109" t="s">
        <v>459</v>
      </c>
      <c r="F109" t="s">
        <v>458</v>
      </c>
      <c r="G109" t="s">
        <v>457</v>
      </c>
      <c r="H109" t="s">
        <v>52</v>
      </c>
      <c r="O109" s="156"/>
    </row>
    <row r="110" spans="2:15" x14ac:dyDescent="0.25">
      <c r="E110" t="s">
        <v>462</v>
      </c>
      <c r="F110" t="s">
        <v>461</v>
      </c>
      <c r="G110" t="s">
        <v>460</v>
      </c>
      <c r="H110" t="s">
        <v>52</v>
      </c>
      <c r="O110" s="156"/>
    </row>
    <row r="111" spans="2:15" x14ac:dyDescent="0.25">
      <c r="E111" t="s">
        <v>465</v>
      </c>
      <c r="F111" t="s">
        <v>464</v>
      </c>
      <c r="G111" t="s">
        <v>463</v>
      </c>
      <c r="H111" t="s">
        <v>52</v>
      </c>
      <c r="O111" s="156"/>
    </row>
    <row r="112" spans="2:15" x14ac:dyDescent="0.25">
      <c r="B112" t="s">
        <v>467</v>
      </c>
      <c r="C112" t="s">
        <v>23</v>
      </c>
      <c r="D112" t="s">
        <v>20</v>
      </c>
      <c r="E112" t="s">
        <v>155</v>
      </c>
      <c r="F112" t="s">
        <v>477</v>
      </c>
      <c r="G112" t="s">
        <v>476</v>
      </c>
      <c r="H112" t="s">
        <v>83</v>
      </c>
      <c r="O112" s="156"/>
    </row>
    <row r="113" spans="2:15" x14ac:dyDescent="0.25">
      <c r="F113" t="s">
        <v>479</v>
      </c>
      <c r="G113" t="s">
        <v>478</v>
      </c>
      <c r="H113" t="s">
        <v>83</v>
      </c>
      <c r="O113" s="156"/>
    </row>
    <row r="114" spans="2:15" x14ac:dyDescent="0.25">
      <c r="F114" t="s">
        <v>490</v>
      </c>
      <c r="G114" t="s">
        <v>489</v>
      </c>
      <c r="H114" t="s">
        <v>83</v>
      </c>
      <c r="O114" s="156"/>
    </row>
    <row r="115" spans="2:15" x14ac:dyDescent="0.25">
      <c r="F115" t="s">
        <v>492</v>
      </c>
      <c r="G115" t="s">
        <v>491</v>
      </c>
      <c r="H115" t="s">
        <v>83</v>
      </c>
      <c r="O115" s="156"/>
    </row>
    <row r="116" spans="2:15" x14ac:dyDescent="0.25">
      <c r="C116" t="s">
        <v>30</v>
      </c>
      <c r="D116" t="s">
        <v>20</v>
      </c>
      <c r="E116" t="s">
        <v>482</v>
      </c>
      <c r="F116" t="s">
        <v>481</v>
      </c>
      <c r="G116" t="s">
        <v>480</v>
      </c>
      <c r="H116" t="s">
        <v>83</v>
      </c>
      <c r="O116" s="156"/>
    </row>
    <row r="117" spans="2:15" x14ac:dyDescent="0.25">
      <c r="C117" t="s">
        <v>15</v>
      </c>
      <c r="D117" t="s">
        <v>20</v>
      </c>
      <c r="E117" t="s">
        <v>469</v>
      </c>
      <c r="F117" t="s">
        <v>468</v>
      </c>
      <c r="G117" t="s">
        <v>467</v>
      </c>
      <c r="H117" t="s">
        <v>83</v>
      </c>
      <c r="O117" s="156"/>
    </row>
    <row r="118" spans="2:15" x14ac:dyDescent="0.25">
      <c r="C118" t="s">
        <v>115</v>
      </c>
      <c r="D118" t="s">
        <v>20</v>
      </c>
      <c r="E118" t="s">
        <v>116</v>
      </c>
      <c r="F118" t="s">
        <v>484</v>
      </c>
      <c r="G118" t="s">
        <v>483</v>
      </c>
      <c r="H118" t="s">
        <v>83</v>
      </c>
      <c r="O118" s="156"/>
    </row>
    <row r="119" spans="2:15" x14ac:dyDescent="0.25">
      <c r="C119" t="s">
        <v>131</v>
      </c>
      <c r="D119" t="s">
        <v>20</v>
      </c>
      <c r="E119" t="s">
        <v>165</v>
      </c>
      <c r="F119" t="s">
        <v>486</v>
      </c>
      <c r="G119" t="s">
        <v>485</v>
      </c>
      <c r="H119" t="s">
        <v>83</v>
      </c>
      <c r="O119" s="156"/>
    </row>
    <row r="120" spans="2:15" x14ac:dyDescent="0.25">
      <c r="C120" t="s">
        <v>148</v>
      </c>
      <c r="D120" t="s">
        <v>20</v>
      </c>
      <c r="E120" t="s">
        <v>145</v>
      </c>
      <c r="F120" t="s">
        <v>471</v>
      </c>
      <c r="G120" t="s">
        <v>470</v>
      </c>
      <c r="H120" t="s">
        <v>83</v>
      </c>
      <c r="O120" s="156"/>
    </row>
    <row r="121" spans="2:15" x14ac:dyDescent="0.25">
      <c r="C121" t="s">
        <v>151</v>
      </c>
      <c r="D121" t="s">
        <v>20</v>
      </c>
      <c r="E121" t="s">
        <v>152</v>
      </c>
      <c r="F121" t="s">
        <v>475</v>
      </c>
      <c r="G121" t="s">
        <v>474</v>
      </c>
      <c r="H121" t="s">
        <v>83</v>
      </c>
      <c r="O121" s="156"/>
    </row>
    <row r="122" spans="2:15" x14ac:dyDescent="0.25">
      <c r="C122" t="s">
        <v>161</v>
      </c>
      <c r="D122" t="s">
        <v>20</v>
      </c>
      <c r="E122" t="s">
        <v>162</v>
      </c>
      <c r="F122" t="s">
        <v>488</v>
      </c>
      <c r="G122" t="s">
        <v>487</v>
      </c>
      <c r="H122" t="s">
        <v>83</v>
      </c>
      <c r="O122" s="156"/>
    </row>
    <row r="123" spans="2:15" x14ac:dyDescent="0.25">
      <c r="C123" t="s">
        <v>261</v>
      </c>
      <c r="D123" t="s">
        <v>20</v>
      </c>
      <c r="E123" t="s">
        <v>402</v>
      </c>
      <c r="F123" t="s">
        <v>494</v>
      </c>
      <c r="G123" t="s">
        <v>493</v>
      </c>
      <c r="H123" t="s">
        <v>83</v>
      </c>
      <c r="O123" s="156"/>
    </row>
    <row r="124" spans="2:15" x14ac:dyDescent="0.25">
      <c r="C124" t="s">
        <v>496</v>
      </c>
      <c r="D124" t="s">
        <v>20</v>
      </c>
      <c r="E124" t="s">
        <v>113</v>
      </c>
      <c r="F124" t="s">
        <v>52</v>
      </c>
      <c r="G124" t="s">
        <v>495</v>
      </c>
      <c r="H124" t="s">
        <v>83</v>
      </c>
      <c r="O124" s="156"/>
    </row>
    <row r="125" spans="2:15" x14ac:dyDescent="0.25">
      <c r="B125" t="s">
        <v>497</v>
      </c>
      <c r="C125" t="s">
        <v>29</v>
      </c>
      <c r="D125" t="s">
        <v>20</v>
      </c>
      <c r="E125" t="s">
        <v>329</v>
      </c>
      <c r="F125" t="s">
        <v>509</v>
      </c>
      <c r="G125" t="s">
        <v>508</v>
      </c>
      <c r="H125" t="s">
        <v>83</v>
      </c>
      <c r="O125" s="156"/>
    </row>
    <row r="126" spans="2:15" x14ac:dyDescent="0.25">
      <c r="C126" t="s">
        <v>30</v>
      </c>
      <c r="D126" t="s">
        <v>20</v>
      </c>
      <c r="E126" t="s">
        <v>113</v>
      </c>
      <c r="F126" t="s">
        <v>503</v>
      </c>
      <c r="G126" t="s">
        <v>502</v>
      </c>
      <c r="H126" t="s">
        <v>83</v>
      </c>
      <c r="O126" s="156"/>
    </row>
    <row r="127" spans="2:15" x14ac:dyDescent="0.25">
      <c r="C127" t="s">
        <v>14</v>
      </c>
      <c r="D127" t="s">
        <v>20</v>
      </c>
      <c r="E127" t="s">
        <v>113</v>
      </c>
      <c r="F127" t="s">
        <v>507</v>
      </c>
      <c r="G127" t="s">
        <v>506</v>
      </c>
      <c r="H127" t="s">
        <v>83</v>
      </c>
      <c r="O127" s="156"/>
    </row>
    <row r="128" spans="2:15" x14ac:dyDescent="0.25">
      <c r="C128" t="s">
        <v>287</v>
      </c>
      <c r="D128" t="s">
        <v>20</v>
      </c>
      <c r="E128" t="s">
        <v>288</v>
      </c>
      <c r="F128" t="s">
        <v>505</v>
      </c>
      <c r="G128" t="s">
        <v>504</v>
      </c>
      <c r="H128" t="s">
        <v>83</v>
      </c>
      <c r="O128" s="156"/>
    </row>
    <row r="129" spans="2:15" x14ac:dyDescent="0.25">
      <c r="C129" t="s">
        <v>499</v>
      </c>
      <c r="D129" t="s">
        <v>20</v>
      </c>
      <c r="E129" t="s">
        <v>500</v>
      </c>
      <c r="F129" t="s">
        <v>498</v>
      </c>
      <c r="G129" t="s">
        <v>497</v>
      </c>
      <c r="H129" t="s">
        <v>83</v>
      </c>
      <c r="O129" s="156"/>
    </row>
    <row r="130" spans="2:15" x14ac:dyDescent="0.25">
      <c r="B130" t="s">
        <v>511</v>
      </c>
      <c r="C130" t="s">
        <v>247</v>
      </c>
      <c r="D130" t="s">
        <v>20</v>
      </c>
      <c r="E130" t="s">
        <v>513</v>
      </c>
      <c r="F130" t="s">
        <v>512</v>
      </c>
      <c r="G130" t="s">
        <v>511</v>
      </c>
      <c r="H130" t="s">
        <v>83</v>
      </c>
      <c r="O130" s="156"/>
    </row>
    <row r="131" spans="2:15" x14ac:dyDescent="0.25">
      <c r="C131" t="s">
        <v>292</v>
      </c>
      <c r="D131" t="s">
        <v>20</v>
      </c>
      <c r="E131" t="s">
        <v>113</v>
      </c>
      <c r="F131" t="s">
        <v>517</v>
      </c>
      <c r="G131" t="s">
        <v>516</v>
      </c>
      <c r="H131" t="s">
        <v>83</v>
      </c>
      <c r="O131" s="156"/>
    </row>
    <row r="132" spans="2:15" x14ac:dyDescent="0.25">
      <c r="F132" t="s">
        <v>519</v>
      </c>
      <c r="G132" t="s">
        <v>518</v>
      </c>
      <c r="H132" t="s">
        <v>83</v>
      </c>
      <c r="O132" s="156"/>
    </row>
    <row r="133" spans="2:15" x14ac:dyDescent="0.25">
      <c r="F133" t="s">
        <v>521</v>
      </c>
      <c r="G133" t="s">
        <v>520</v>
      </c>
      <c r="H133" t="s">
        <v>83</v>
      </c>
      <c r="O133" s="156"/>
    </row>
    <row r="134" spans="2:15" x14ac:dyDescent="0.25">
      <c r="B134" t="s">
        <v>522</v>
      </c>
      <c r="C134" t="s">
        <v>524</v>
      </c>
      <c r="D134" t="s">
        <v>20</v>
      </c>
      <c r="E134" t="s">
        <v>525</v>
      </c>
      <c r="F134" t="s">
        <v>523</v>
      </c>
      <c r="G134" t="s">
        <v>522</v>
      </c>
      <c r="H134" t="s">
        <v>83</v>
      </c>
      <c r="O134" s="156"/>
    </row>
    <row r="135" spans="2:15" x14ac:dyDescent="0.25">
      <c r="B135" t="s">
        <v>527</v>
      </c>
      <c r="C135" t="s">
        <v>15</v>
      </c>
      <c r="D135" t="s">
        <v>20</v>
      </c>
      <c r="E135" t="s">
        <v>529</v>
      </c>
      <c r="F135" t="s">
        <v>528</v>
      </c>
      <c r="G135" t="s">
        <v>527</v>
      </c>
      <c r="H135" t="s">
        <v>83</v>
      </c>
      <c r="O135" s="156"/>
    </row>
    <row r="136" spans="2:15" x14ac:dyDescent="0.25">
      <c r="C136" t="s">
        <v>171</v>
      </c>
      <c r="D136" t="s">
        <v>20</v>
      </c>
      <c r="E136" t="s">
        <v>533</v>
      </c>
      <c r="F136" t="s">
        <v>532</v>
      </c>
      <c r="G136" t="s">
        <v>531</v>
      </c>
      <c r="H136" t="s">
        <v>83</v>
      </c>
      <c r="O136" s="156"/>
    </row>
    <row r="137" spans="2:15" x14ac:dyDescent="0.25">
      <c r="B137">
        <v>369790</v>
      </c>
      <c r="C137" t="s">
        <v>18</v>
      </c>
      <c r="D137" t="s">
        <v>20</v>
      </c>
      <c r="E137" t="s">
        <v>536</v>
      </c>
      <c r="F137" t="s">
        <v>52</v>
      </c>
      <c r="G137" t="s">
        <v>535</v>
      </c>
      <c r="H137" t="s">
        <v>83</v>
      </c>
      <c r="O137" s="156"/>
    </row>
    <row r="138" spans="2:15" x14ac:dyDescent="0.25">
      <c r="B138">
        <v>49185</v>
      </c>
      <c r="C138" t="s">
        <v>1664</v>
      </c>
      <c r="D138" t="s">
        <v>1666</v>
      </c>
      <c r="E138" t="s">
        <v>1665</v>
      </c>
      <c r="F138">
        <v>139129</v>
      </c>
      <c r="G138">
        <v>49185</v>
      </c>
      <c r="H138" t="s">
        <v>83</v>
      </c>
      <c r="O138" s="156"/>
    </row>
    <row r="139" spans="2:15" x14ac:dyDescent="0.25">
      <c r="B139">
        <v>49203</v>
      </c>
      <c r="C139" t="s">
        <v>873</v>
      </c>
      <c r="D139" t="s">
        <v>1666</v>
      </c>
      <c r="E139" t="s">
        <v>1671</v>
      </c>
      <c r="F139">
        <v>123105</v>
      </c>
      <c r="G139">
        <v>49203</v>
      </c>
      <c r="H139" t="s">
        <v>83</v>
      </c>
      <c r="O139" s="156"/>
    </row>
    <row r="140" spans="2:15" x14ac:dyDescent="0.25">
      <c r="B140">
        <v>651</v>
      </c>
      <c r="C140" t="s">
        <v>23</v>
      </c>
      <c r="D140" t="s">
        <v>1451</v>
      </c>
      <c r="E140" t="s">
        <v>1689</v>
      </c>
      <c r="F140">
        <v>10000003847</v>
      </c>
      <c r="G140">
        <v>653</v>
      </c>
      <c r="H140" t="s">
        <v>83</v>
      </c>
      <c r="O140" s="156"/>
    </row>
    <row r="141" spans="2:15" x14ac:dyDescent="0.25">
      <c r="E141" t="s">
        <v>1691</v>
      </c>
      <c r="F141" t="s">
        <v>1690</v>
      </c>
      <c r="G141">
        <v>654</v>
      </c>
      <c r="H141" t="s">
        <v>83</v>
      </c>
      <c r="O141" s="156"/>
    </row>
    <row r="142" spans="2:15" x14ac:dyDescent="0.25">
      <c r="E142" t="s">
        <v>1695</v>
      </c>
      <c r="F142">
        <v>10000024398</v>
      </c>
      <c r="G142">
        <v>656</v>
      </c>
      <c r="H142" t="s">
        <v>83</v>
      </c>
      <c r="O142" s="156"/>
    </row>
    <row r="143" spans="2:15" x14ac:dyDescent="0.25">
      <c r="F143">
        <v>10000024401</v>
      </c>
      <c r="G143">
        <v>657</v>
      </c>
      <c r="H143" t="s">
        <v>83</v>
      </c>
      <c r="O143" s="156"/>
    </row>
    <row r="144" spans="2:15" x14ac:dyDescent="0.25">
      <c r="E144" t="s">
        <v>1697</v>
      </c>
      <c r="F144" t="s">
        <v>1696</v>
      </c>
      <c r="G144">
        <v>658</v>
      </c>
      <c r="H144" t="s">
        <v>83</v>
      </c>
      <c r="O144" s="156"/>
    </row>
    <row r="145" spans="2:15" x14ac:dyDescent="0.25">
      <c r="F145" t="s">
        <v>1698</v>
      </c>
      <c r="G145">
        <v>659</v>
      </c>
      <c r="H145" t="s">
        <v>83</v>
      </c>
      <c r="O145" s="156"/>
    </row>
    <row r="146" spans="2:15" x14ac:dyDescent="0.25">
      <c r="E146" t="s">
        <v>1700</v>
      </c>
      <c r="F146" t="s">
        <v>1699</v>
      </c>
      <c r="G146">
        <v>660</v>
      </c>
      <c r="H146" t="s">
        <v>83</v>
      </c>
      <c r="O146" s="156"/>
    </row>
    <row r="147" spans="2:15" x14ac:dyDescent="0.25">
      <c r="F147" t="s">
        <v>1701</v>
      </c>
      <c r="G147">
        <v>661</v>
      </c>
      <c r="H147" t="s">
        <v>83</v>
      </c>
      <c r="O147" s="156"/>
    </row>
    <row r="148" spans="2:15" x14ac:dyDescent="0.25">
      <c r="C148" t="s">
        <v>17</v>
      </c>
      <c r="D148" t="s">
        <v>1666</v>
      </c>
      <c r="E148" t="s">
        <v>1685</v>
      </c>
      <c r="F148" t="s">
        <v>1688</v>
      </c>
      <c r="G148">
        <v>652</v>
      </c>
      <c r="H148" t="s">
        <v>83</v>
      </c>
      <c r="O148" s="156"/>
    </row>
    <row r="149" spans="2:15" x14ac:dyDescent="0.25">
      <c r="C149" t="s">
        <v>261</v>
      </c>
      <c r="D149" t="s">
        <v>1666</v>
      </c>
      <c r="E149" t="s">
        <v>1707</v>
      </c>
      <c r="F149">
        <v>26140</v>
      </c>
      <c r="G149">
        <v>665</v>
      </c>
      <c r="H149" t="s">
        <v>83</v>
      </c>
      <c r="O149" s="156"/>
    </row>
    <row r="150" spans="2:15" x14ac:dyDescent="0.25">
      <c r="C150" t="s">
        <v>250</v>
      </c>
      <c r="D150" t="s">
        <v>1694</v>
      </c>
      <c r="E150" t="s">
        <v>1709</v>
      </c>
      <c r="F150" t="s">
        <v>1708</v>
      </c>
      <c r="G150">
        <v>676</v>
      </c>
      <c r="H150" t="s">
        <v>83</v>
      </c>
      <c r="O150" s="156"/>
    </row>
    <row r="151" spans="2:15" x14ac:dyDescent="0.25">
      <c r="C151" t="s">
        <v>1684</v>
      </c>
      <c r="D151" t="s">
        <v>1666</v>
      </c>
      <c r="E151" t="s">
        <v>1685</v>
      </c>
      <c r="F151">
        <v>121575</v>
      </c>
      <c r="G151">
        <v>651</v>
      </c>
      <c r="H151" t="s">
        <v>83</v>
      </c>
      <c r="O151" s="156"/>
    </row>
    <row r="152" spans="2:15" x14ac:dyDescent="0.25">
      <c r="C152" t="s">
        <v>1692</v>
      </c>
      <c r="D152" t="s">
        <v>1694</v>
      </c>
      <c r="E152" t="s">
        <v>1693</v>
      </c>
      <c r="F152">
        <v>436322046</v>
      </c>
      <c r="G152">
        <v>655</v>
      </c>
      <c r="H152" t="s">
        <v>83</v>
      </c>
      <c r="O152" s="156"/>
    </row>
    <row r="153" spans="2:15" x14ac:dyDescent="0.25">
      <c r="C153" t="s">
        <v>1702</v>
      </c>
      <c r="D153" t="s">
        <v>1704</v>
      </c>
      <c r="E153" t="s">
        <v>1703</v>
      </c>
      <c r="F153">
        <v>39246</v>
      </c>
      <c r="G153">
        <v>662</v>
      </c>
      <c r="H153" t="s">
        <v>83</v>
      </c>
      <c r="O153" s="156"/>
    </row>
    <row r="154" spans="2:15" x14ac:dyDescent="0.25">
      <c r="F154">
        <v>39252</v>
      </c>
      <c r="G154">
        <v>663</v>
      </c>
      <c r="H154" t="s">
        <v>83</v>
      </c>
      <c r="O154" s="156"/>
    </row>
    <row r="155" spans="2:15" x14ac:dyDescent="0.25">
      <c r="D155" t="s">
        <v>1706</v>
      </c>
      <c r="E155" t="s">
        <v>1705</v>
      </c>
      <c r="F155">
        <v>121575</v>
      </c>
      <c r="G155">
        <v>664</v>
      </c>
      <c r="H155" t="s">
        <v>83</v>
      </c>
      <c r="O155" s="156"/>
    </row>
    <row r="156" spans="2:15" x14ac:dyDescent="0.25">
      <c r="C156" t="s">
        <v>1711</v>
      </c>
      <c r="D156" t="s">
        <v>1713</v>
      </c>
      <c r="E156" t="s">
        <v>1712</v>
      </c>
      <c r="F156" t="s">
        <v>1710</v>
      </c>
      <c r="G156">
        <v>685</v>
      </c>
      <c r="H156" t="s">
        <v>83</v>
      </c>
      <c r="O156" s="156"/>
    </row>
    <row r="157" spans="2:15" x14ac:dyDescent="0.25">
      <c r="C157" t="s">
        <v>1716</v>
      </c>
      <c r="D157" t="s">
        <v>1718</v>
      </c>
      <c r="E157" t="s">
        <v>1717</v>
      </c>
      <c r="F157" t="s">
        <v>1715</v>
      </c>
      <c r="G157" t="s">
        <v>1714</v>
      </c>
      <c r="H157" t="s">
        <v>83</v>
      </c>
      <c r="O157" s="156"/>
    </row>
    <row r="158" spans="2:15" x14ac:dyDescent="0.25">
      <c r="C158" t="s">
        <v>1721</v>
      </c>
      <c r="D158" t="s">
        <v>1718</v>
      </c>
      <c r="E158" t="s">
        <v>1717</v>
      </c>
      <c r="F158" t="s">
        <v>1720</v>
      </c>
      <c r="G158" t="s">
        <v>1719</v>
      </c>
      <c r="H158" t="s">
        <v>83</v>
      </c>
      <c r="O158" s="156"/>
    </row>
    <row r="159" spans="2:15" x14ac:dyDescent="0.25">
      <c r="C159" t="s">
        <v>1724</v>
      </c>
      <c r="D159" t="s">
        <v>1726</v>
      </c>
      <c r="E159" t="s">
        <v>1725</v>
      </c>
      <c r="F159" t="s">
        <v>1723</v>
      </c>
      <c r="G159" t="s">
        <v>1722</v>
      </c>
      <c r="H159" t="s">
        <v>83</v>
      </c>
      <c r="O159" s="156"/>
    </row>
    <row r="160" spans="2:15" x14ac:dyDescent="0.25">
      <c r="B160">
        <v>360937</v>
      </c>
      <c r="C160" t="s">
        <v>18</v>
      </c>
      <c r="D160" t="s">
        <v>20</v>
      </c>
      <c r="E160" t="s">
        <v>455</v>
      </c>
      <c r="F160" t="s">
        <v>454</v>
      </c>
      <c r="G160" t="s">
        <v>453</v>
      </c>
      <c r="H160" t="s">
        <v>83</v>
      </c>
      <c r="O160" s="156"/>
    </row>
    <row r="161" spans="1:15" x14ac:dyDescent="0.25">
      <c r="B161" t="s">
        <v>1751</v>
      </c>
      <c r="C161" t="s">
        <v>21</v>
      </c>
      <c r="D161" t="s">
        <v>20</v>
      </c>
      <c r="E161" t="s">
        <v>1736</v>
      </c>
      <c r="F161" t="s">
        <v>52</v>
      </c>
      <c r="G161" t="s">
        <v>52</v>
      </c>
      <c r="H161" t="s">
        <v>83</v>
      </c>
      <c r="O161" s="156"/>
    </row>
    <row r="162" spans="1:15" x14ac:dyDescent="0.25">
      <c r="B162" t="s">
        <v>1752</v>
      </c>
      <c r="C162" t="s">
        <v>21</v>
      </c>
      <c r="D162" t="s">
        <v>20</v>
      </c>
      <c r="E162" t="s">
        <v>1736</v>
      </c>
      <c r="F162" t="s">
        <v>52</v>
      </c>
      <c r="G162" t="s">
        <v>52</v>
      </c>
      <c r="H162" t="s">
        <v>83</v>
      </c>
      <c r="O162" s="156"/>
    </row>
    <row r="163" spans="1:15" x14ac:dyDescent="0.25">
      <c r="B163" t="s">
        <v>1753</v>
      </c>
      <c r="C163" t="s">
        <v>24</v>
      </c>
      <c r="D163" t="s">
        <v>20</v>
      </c>
      <c r="E163" t="s">
        <v>1735</v>
      </c>
      <c r="F163" t="s">
        <v>52</v>
      </c>
      <c r="G163" t="s">
        <v>52</v>
      </c>
      <c r="H163" t="s">
        <v>83</v>
      </c>
      <c r="O163" s="156"/>
    </row>
    <row r="164" spans="1:15" x14ac:dyDescent="0.25">
      <c r="B164" t="s">
        <v>1754</v>
      </c>
      <c r="C164" t="s">
        <v>24</v>
      </c>
      <c r="D164" t="s">
        <v>20</v>
      </c>
      <c r="E164" t="s">
        <v>1737</v>
      </c>
      <c r="F164" t="s">
        <v>52</v>
      </c>
      <c r="G164" t="s">
        <v>52</v>
      </c>
      <c r="H164" t="s">
        <v>83</v>
      </c>
      <c r="O164" s="156"/>
    </row>
    <row r="165" spans="1:15" x14ac:dyDescent="0.25">
      <c r="B165" t="s">
        <v>1755</v>
      </c>
      <c r="C165" t="s">
        <v>544</v>
      </c>
      <c r="D165" t="s">
        <v>20</v>
      </c>
      <c r="E165" t="s">
        <v>52</v>
      </c>
      <c r="F165" t="s">
        <v>52</v>
      </c>
      <c r="G165" t="s">
        <v>1755</v>
      </c>
      <c r="H165" t="s">
        <v>83</v>
      </c>
      <c r="O165" s="156"/>
    </row>
    <row r="166" spans="1:15" x14ac:dyDescent="0.25">
      <c r="A166">
        <v>2</v>
      </c>
      <c r="B166" t="s">
        <v>52</v>
      </c>
      <c r="C166" t="s">
        <v>1360</v>
      </c>
      <c r="D166" t="s">
        <v>637</v>
      </c>
      <c r="E166" t="s">
        <v>1361</v>
      </c>
      <c r="F166" t="s">
        <v>1359</v>
      </c>
      <c r="G166" t="s">
        <v>1358</v>
      </c>
      <c r="H166" t="s">
        <v>631</v>
      </c>
      <c r="O166" s="156"/>
    </row>
    <row r="167" spans="1:15" x14ac:dyDescent="0.25">
      <c r="F167" t="s">
        <v>1363</v>
      </c>
      <c r="G167" t="s">
        <v>1362</v>
      </c>
      <c r="H167" t="s">
        <v>631</v>
      </c>
      <c r="O167" s="156"/>
    </row>
    <row r="168" spans="1:15" x14ac:dyDescent="0.25">
      <c r="F168" t="s">
        <v>1365</v>
      </c>
      <c r="G168" t="s">
        <v>1364</v>
      </c>
      <c r="H168" t="s">
        <v>631</v>
      </c>
      <c r="O168" s="156"/>
    </row>
    <row r="169" spans="1:15" x14ac:dyDescent="0.25">
      <c r="C169" t="s">
        <v>1368</v>
      </c>
      <c r="D169" t="s">
        <v>637</v>
      </c>
      <c r="E169" t="s">
        <v>1369</v>
      </c>
      <c r="F169" t="s">
        <v>1367</v>
      </c>
      <c r="G169" t="s">
        <v>1366</v>
      </c>
      <c r="H169" t="s">
        <v>83</v>
      </c>
      <c r="O169" s="156"/>
    </row>
    <row r="170" spans="1:15" x14ac:dyDescent="0.25">
      <c r="C170" t="s">
        <v>1371</v>
      </c>
      <c r="D170" t="s">
        <v>637</v>
      </c>
      <c r="E170" t="s">
        <v>1372</v>
      </c>
      <c r="F170" t="s">
        <v>1370</v>
      </c>
      <c r="G170" t="s">
        <v>52</v>
      </c>
      <c r="H170" t="s">
        <v>83</v>
      </c>
      <c r="O170" s="156"/>
    </row>
    <row r="171" spans="1:15" x14ac:dyDescent="0.25">
      <c r="F171" t="s">
        <v>1373</v>
      </c>
      <c r="G171" t="s">
        <v>52</v>
      </c>
      <c r="H171" t="s">
        <v>83</v>
      </c>
      <c r="O171" s="156"/>
    </row>
    <row r="172" spans="1:15" x14ac:dyDescent="0.25">
      <c r="B172" t="s">
        <v>635</v>
      </c>
      <c r="C172" t="s">
        <v>250</v>
      </c>
      <c r="D172" t="s">
        <v>637</v>
      </c>
      <c r="E172" t="s">
        <v>636</v>
      </c>
      <c r="F172" t="s">
        <v>52</v>
      </c>
      <c r="G172" t="s">
        <v>635</v>
      </c>
      <c r="H172" t="s">
        <v>52</v>
      </c>
      <c r="O172" s="156"/>
    </row>
    <row r="173" spans="1:15" x14ac:dyDescent="0.25">
      <c r="B173" t="s">
        <v>778</v>
      </c>
      <c r="C173" t="s">
        <v>780</v>
      </c>
      <c r="D173" t="s">
        <v>637</v>
      </c>
      <c r="E173" t="s">
        <v>781</v>
      </c>
      <c r="F173" t="s">
        <v>779</v>
      </c>
      <c r="G173" t="s">
        <v>778</v>
      </c>
      <c r="H173" t="s">
        <v>83</v>
      </c>
      <c r="O173" s="156"/>
    </row>
    <row r="174" spans="1:15" x14ac:dyDescent="0.25">
      <c r="C174" t="s">
        <v>784</v>
      </c>
      <c r="D174" t="s">
        <v>637</v>
      </c>
      <c r="E174" t="s">
        <v>781</v>
      </c>
      <c r="F174" t="s">
        <v>783</v>
      </c>
      <c r="G174" t="s">
        <v>782</v>
      </c>
      <c r="H174" t="s">
        <v>83</v>
      </c>
      <c r="O174" s="156"/>
    </row>
    <row r="175" spans="1:15" x14ac:dyDescent="0.25">
      <c r="C175" t="s">
        <v>787</v>
      </c>
      <c r="D175" t="s">
        <v>637</v>
      </c>
      <c r="E175" t="s">
        <v>788</v>
      </c>
      <c r="F175" t="s">
        <v>786</v>
      </c>
      <c r="G175" t="s">
        <v>785</v>
      </c>
      <c r="H175" t="s">
        <v>83</v>
      </c>
      <c r="O175" s="156"/>
    </row>
    <row r="176" spans="1:15" x14ac:dyDescent="0.25">
      <c r="B176" t="s">
        <v>789</v>
      </c>
      <c r="C176" t="s">
        <v>780</v>
      </c>
      <c r="D176" t="s">
        <v>637</v>
      </c>
      <c r="E176" t="s">
        <v>781</v>
      </c>
      <c r="F176" t="s">
        <v>790</v>
      </c>
      <c r="G176" t="s">
        <v>789</v>
      </c>
      <c r="H176" t="s">
        <v>83</v>
      </c>
      <c r="O176" s="156"/>
    </row>
    <row r="177" spans="2:15" x14ac:dyDescent="0.25">
      <c r="C177" t="s">
        <v>793</v>
      </c>
      <c r="D177" t="s">
        <v>637</v>
      </c>
      <c r="E177" t="s">
        <v>794</v>
      </c>
      <c r="F177" t="s">
        <v>792</v>
      </c>
      <c r="G177" t="s">
        <v>791</v>
      </c>
      <c r="H177" t="s">
        <v>83</v>
      </c>
      <c r="O177" s="156"/>
    </row>
    <row r="178" spans="2:15" x14ac:dyDescent="0.25">
      <c r="B178" t="s">
        <v>795</v>
      </c>
      <c r="C178" t="s">
        <v>780</v>
      </c>
      <c r="D178" t="s">
        <v>637</v>
      </c>
      <c r="E178" t="s">
        <v>781</v>
      </c>
      <c r="F178" t="s">
        <v>796</v>
      </c>
      <c r="G178" t="s">
        <v>795</v>
      </c>
      <c r="H178" t="s">
        <v>83</v>
      </c>
      <c r="O178" s="156"/>
    </row>
    <row r="179" spans="2:15" x14ac:dyDescent="0.25">
      <c r="C179" t="s">
        <v>793</v>
      </c>
      <c r="D179" t="s">
        <v>637</v>
      </c>
      <c r="E179" t="s">
        <v>794</v>
      </c>
      <c r="F179" t="s">
        <v>798</v>
      </c>
      <c r="G179" t="s">
        <v>797</v>
      </c>
      <c r="H179" t="s">
        <v>83</v>
      </c>
      <c r="O179" s="156"/>
    </row>
    <row r="180" spans="2:15" x14ac:dyDescent="0.25">
      <c r="B180" t="s">
        <v>799</v>
      </c>
      <c r="C180" t="s">
        <v>780</v>
      </c>
      <c r="D180" t="s">
        <v>637</v>
      </c>
      <c r="E180" t="s">
        <v>781</v>
      </c>
      <c r="F180" t="s">
        <v>800</v>
      </c>
      <c r="G180" t="s">
        <v>799</v>
      </c>
      <c r="H180" t="s">
        <v>83</v>
      </c>
      <c r="O180" s="156"/>
    </row>
    <row r="181" spans="2:15" x14ac:dyDescent="0.25">
      <c r="C181" t="s">
        <v>784</v>
      </c>
      <c r="D181" t="s">
        <v>637</v>
      </c>
      <c r="E181" t="s">
        <v>113</v>
      </c>
      <c r="F181" t="s">
        <v>802</v>
      </c>
      <c r="G181" t="s">
        <v>801</v>
      </c>
      <c r="H181" t="s">
        <v>83</v>
      </c>
      <c r="O181" s="156"/>
    </row>
    <row r="182" spans="2:15" x14ac:dyDescent="0.25">
      <c r="C182" t="s">
        <v>793</v>
      </c>
      <c r="D182" t="s">
        <v>637</v>
      </c>
      <c r="E182" t="s">
        <v>794</v>
      </c>
      <c r="F182" t="s">
        <v>804</v>
      </c>
      <c r="G182" t="s">
        <v>803</v>
      </c>
      <c r="H182" t="s">
        <v>83</v>
      </c>
      <c r="O182" s="156"/>
    </row>
    <row r="183" spans="2:15" x14ac:dyDescent="0.25">
      <c r="B183" t="s">
        <v>805</v>
      </c>
      <c r="C183" t="s">
        <v>780</v>
      </c>
      <c r="D183" t="s">
        <v>637</v>
      </c>
      <c r="E183" t="s">
        <v>781</v>
      </c>
      <c r="F183" t="s">
        <v>806</v>
      </c>
      <c r="G183" t="s">
        <v>805</v>
      </c>
      <c r="H183" t="s">
        <v>83</v>
      </c>
      <c r="O183" s="156"/>
    </row>
    <row r="184" spans="2:15" x14ac:dyDescent="0.25">
      <c r="C184" t="s">
        <v>793</v>
      </c>
      <c r="D184" t="s">
        <v>637</v>
      </c>
      <c r="E184" t="s">
        <v>794</v>
      </c>
      <c r="F184" t="s">
        <v>808</v>
      </c>
      <c r="G184" t="s">
        <v>807</v>
      </c>
      <c r="H184" t="s">
        <v>83</v>
      </c>
      <c r="O184" s="156"/>
    </row>
    <row r="185" spans="2:15" x14ac:dyDescent="0.25">
      <c r="B185" t="s">
        <v>809</v>
      </c>
      <c r="C185" t="s">
        <v>780</v>
      </c>
      <c r="D185" t="s">
        <v>637</v>
      </c>
      <c r="E185" t="s">
        <v>781</v>
      </c>
      <c r="F185" t="s">
        <v>810</v>
      </c>
      <c r="G185" t="s">
        <v>809</v>
      </c>
      <c r="H185" t="s">
        <v>83</v>
      </c>
      <c r="O185" s="156"/>
    </row>
    <row r="186" spans="2:15" x14ac:dyDescent="0.25">
      <c r="C186" t="s">
        <v>539</v>
      </c>
      <c r="D186" t="s">
        <v>637</v>
      </c>
      <c r="E186" t="s">
        <v>113</v>
      </c>
      <c r="F186" t="s">
        <v>812</v>
      </c>
      <c r="G186" t="s">
        <v>811</v>
      </c>
      <c r="H186" t="s">
        <v>83</v>
      </c>
      <c r="O186" s="156"/>
    </row>
    <row r="187" spans="2:15" x14ac:dyDescent="0.25">
      <c r="B187" t="s">
        <v>813</v>
      </c>
      <c r="C187" t="s">
        <v>780</v>
      </c>
      <c r="D187" t="s">
        <v>637</v>
      </c>
      <c r="E187" t="s">
        <v>781</v>
      </c>
      <c r="F187" t="s">
        <v>814</v>
      </c>
      <c r="G187" t="s">
        <v>813</v>
      </c>
      <c r="H187" t="s">
        <v>83</v>
      </c>
      <c r="O187" s="156"/>
    </row>
    <row r="188" spans="2:15" x14ac:dyDescent="0.25">
      <c r="C188" t="s">
        <v>784</v>
      </c>
      <c r="D188" t="s">
        <v>637</v>
      </c>
      <c r="E188" t="s">
        <v>781</v>
      </c>
      <c r="F188" t="s">
        <v>818</v>
      </c>
      <c r="G188" t="s">
        <v>817</v>
      </c>
      <c r="H188" t="s">
        <v>83</v>
      </c>
      <c r="O188" s="156"/>
    </row>
    <row r="189" spans="2:15" x14ac:dyDescent="0.25">
      <c r="C189" t="s">
        <v>793</v>
      </c>
      <c r="D189" t="s">
        <v>637</v>
      </c>
      <c r="E189" t="s">
        <v>794</v>
      </c>
      <c r="F189" t="s">
        <v>820</v>
      </c>
      <c r="G189" t="s">
        <v>819</v>
      </c>
      <c r="H189" t="s">
        <v>83</v>
      </c>
      <c r="O189" s="156"/>
    </row>
    <row r="190" spans="2:15" x14ac:dyDescent="0.25">
      <c r="C190" t="s">
        <v>539</v>
      </c>
      <c r="D190" t="s">
        <v>637</v>
      </c>
      <c r="E190" t="s">
        <v>113</v>
      </c>
      <c r="F190" t="s">
        <v>816</v>
      </c>
      <c r="G190" t="s">
        <v>815</v>
      </c>
      <c r="H190" t="s">
        <v>83</v>
      </c>
      <c r="O190" s="156"/>
    </row>
    <row r="191" spans="2:15" x14ac:dyDescent="0.25">
      <c r="B191" t="s">
        <v>821</v>
      </c>
      <c r="C191" t="s">
        <v>780</v>
      </c>
      <c r="D191" t="s">
        <v>637</v>
      </c>
      <c r="E191" t="s">
        <v>781</v>
      </c>
      <c r="F191" t="s">
        <v>822</v>
      </c>
      <c r="G191" t="s">
        <v>821</v>
      </c>
      <c r="H191" t="s">
        <v>83</v>
      </c>
      <c r="O191" s="156"/>
    </row>
    <row r="192" spans="2:15" x14ac:dyDescent="0.25">
      <c r="C192" t="s">
        <v>784</v>
      </c>
      <c r="D192" t="s">
        <v>637</v>
      </c>
      <c r="E192" t="s">
        <v>781</v>
      </c>
      <c r="F192" t="s">
        <v>824</v>
      </c>
      <c r="G192" t="s">
        <v>823</v>
      </c>
      <c r="H192" t="s">
        <v>83</v>
      </c>
      <c r="O192" s="156"/>
    </row>
    <row r="193" spans="2:15" x14ac:dyDescent="0.25">
      <c r="C193" t="s">
        <v>793</v>
      </c>
      <c r="D193" t="s">
        <v>637</v>
      </c>
      <c r="E193" t="s">
        <v>794</v>
      </c>
      <c r="F193" t="s">
        <v>826</v>
      </c>
      <c r="G193" t="s">
        <v>825</v>
      </c>
      <c r="H193" t="s">
        <v>83</v>
      </c>
      <c r="O193" s="156"/>
    </row>
    <row r="194" spans="2:15" x14ac:dyDescent="0.25">
      <c r="B194" t="s">
        <v>827</v>
      </c>
      <c r="C194" t="s">
        <v>780</v>
      </c>
      <c r="D194" t="s">
        <v>637</v>
      </c>
      <c r="E194" t="s">
        <v>781</v>
      </c>
      <c r="F194" t="s">
        <v>828</v>
      </c>
      <c r="G194" t="s">
        <v>827</v>
      </c>
      <c r="H194" t="s">
        <v>83</v>
      </c>
      <c r="O194" s="156"/>
    </row>
    <row r="195" spans="2:15" x14ac:dyDescent="0.25">
      <c r="C195" t="s">
        <v>784</v>
      </c>
      <c r="D195" t="s">
        <v>637</v>
      </c>
      <c r="E195" t="s">
        <v>781</v>
      </c>
      <c r="F195" t="s">
        <v>830</v>
      </c>
      <c r="G195" t="s">
        <v>829</v>
      </c>
      <c r="H195" t="s">
        <v>83</v>
      </c>
      <c r="O195" s="156"/>
    </row>
    <row r="196" spans="2:15" x14ac:dyDescent="0.25">
      <c r="B196" t="s">
        <v>831</v>
      </c>
      <c r="C196" t="s">
        <v>780</v>
      </c>
      <c r="D196" t="s">
        <v>637</v>
      </c>
      <c r="E196" t="s">
        <v>781</v>
      </c>
      <c r="F196" t="s">
        <v>832</v>
      </c>
      <c r="G196" t="s">
        <v>831</v>
      </c>
      <c r="H196" t="s">
        <v>83</v>
      </c>
      <c r="O196" s="156"/>
    </row>
    <row r="197" spans="2:15" x14ac:dyDescent="0.25">
      <c r="C197" t="s">
        <v>793</v>
      </c>
      <c r="D197" t="s">
        <v>637</v>
      </c>
      <c r="E197" t="s">
        <v>794</v>
      </c>
      <c r="F197" t="s">
        <v>836</v>
      </c>
      <c r="G197" t="s">
        <v>835</v>
      </c>
      <c r="H197" t="s">
        <v>83</v>
      </c>
      <c r="O197" s="156"/>
    </row>
    <row r="198" spans="2:15" x14ac:dyDescent="0.25">
      <c r="C198" t="s">
        <v>539</v>
      </c>
      <c r="D198" t="s">
        <v>637</v>
      </c>
      <c r="E198" t="s">
        <v>113</v>
      </c>
      <c r="F198" t="s">
        <v>834</v>
      </c>
      <c r="G198" t="s">
        <v>833</v>
      </c>
      <c r="H198" t="s">
        <v>83</v>
      </c>
      <c r="O198" s="156"/>
    </row>
    <row r="199" spans="2:15" x14ac:dyDescent="0.25">
      <c r="B199" t="s">
        <v>837</v>
      </c>
      <c r="C199" t="s">
        <v>780</v>
      </c>
      <c r="D199" t="s">
        <v>637</v>
      </c>
      <c r="E199" t="s">
        <v>781</v>
      </c>
      <c r="F199" t="s">
        <v>838</v>
      </c>
      <c r="G199" t="s">
        <v>837</v>
      </c>
      <c r="H199" t="s">
        <v>83</v>
      </c>
      <c r="O199" s="156"/>
    </row>
    <row r="200" spans="2:15" x14ac:dyDescent="0.25">
      <c r="C200" t="s">
        <v>784</v>
      </c>
      <c r="D200" t="s">
        <v>637</v>
      </c>
      <c r="E200" t="s">
        <v>781</v>
      </c>
      <c r="F200" t="s">
        <v>840</v>
      </c>
      <c r="G200" t="s">
        <v>839</v>
      </c>
      <c r="H200" t="s">
        <v>83</v>
      </c>
      <c r="O200" s="156"/>
    </row>
    <row r="201" spans="2:15" x14ac:dyDescent="0.25">
      <c r="F201" t="s">
        <v>842</v>
      </c>
      <c r="G201" t="s">
        <v>841</v>
      </c>
      <c r="H201" t="s">
        <v>83</v>
      </c>
      <c r="O201" s="156"/>
    </row>
    <row r="202" spans="2:15" x14ac:dyDescent="0.25">
      <c r="B202" t="s">
        <v>843</v>
      </c>
      <c r="C202" t="s">
        <v>780</v>
      </c>
      <c r="D202" t="s">
        <v>637</v>
      </c>
      <c r="E202" t="s">
        <v>781</v>
      </c>
      <c r="F202" t="s">
        <v>844</v>
      </c>
      <c r="G202" t="s">
        <v>843</v>
      </c>
      <c r="H202" t="s">
        <v>83</v>
      </c>
      <c r="O202" s="156"/>
    </row>
    <row r="203" spans="2:15" x14ac:dyDescent="0.25">
      <c r="C203" t="s">
        <v>784</v>
      </c>
      <c r="D203" t="s">
        <v>637</v>
      </c>
      <c r="E203" t="s">
        <v>781</v>
      </c>
      <c r="F203" t="s">
        <v>846</v>
      </c>
      <c r="G203" t="s">
        <v>845</v>
      </c>
      <c r="H203" t="s">
        <v>83</v>
      </c>
      <c r="O203" s="156"/>
    </row>
    <row r="204" spans="2:15" x14ac:dyDescent="0.25">
      <c r="F204" t="s">
        <v>848</v>
      </c>
      <c r="G204" t="s">
        <v>847</v>
      </c>
      <c r="H204" t="s">
        <v>83</v>
      </c>
      <c r="O204" s="156"/>
    </row>
    <row r="205" spans="2:15" x14ac:dyDescent="0.25">
      <c r="C205" t="s">
        <v>793</v>
      </c>
      <c r="D205" t="s">
        <v>637</v>
      </c>
      <c r="E205" t="s">
        <v>794</v>
      </c>
      <c r="F205" t="s">
        <v>850</v>
      </c>
      <c r="G205" t="s">
        <v>849</v>
      </c>
      <c r="H205" t="s">
        <v>83</v>
      </c>
      <c r="O205" s="156"/>
    </row>
    <row r="206" spans="2:15" x14ac:dyDescent="0.25">
      <c r="B206" t="s">
        <v>851</v>
      </c>
      <c r="C206" t="s">
        <v>780</v>
      </c>
      <c r="D206" t="s">
        <v>637</v>
      </c>
      <c r="E206" t="s">
        <v>781</v>
      </c>
      <c r="F206" t="s">
        <v>52</v>
      </c>
      <c r="G206" t="s">
        <v>851</v>
      </c>
      <c r="H206" t="s">
        <v>83</v>
      </c>
      <c r="O206" s="156"/>
    </row>
    <row r="207" spans="2:15" x14ac:dyDescent="0.25">
      <c r="B207" t="s">
        <v>852</v>
      </c>
      <c r="C207" t="s">
        <v>247</v>
      </c>
      <c r="D207" t="s">
        <v>637</v>
      </c>
      <c r="E207" t="s">
        <v>854</v>
      </c>
      <c r="F207" t="s">
        <v>853</v>
      </c>
      <c r="G207" t="s">
        <v>852</v>
      </c>
      <c r="H207" t="s">
        <v>631</v>
      </c>
      <c r="O207" s="156"/>
    </row>
    <row r="208" spans="2:15" x14ac:dyDescent="0.25">
      <c r="C208" t="s">
        <v>292</v>
      </c>
      <c r="D208" t="s">
        <v>637</v>
      </c>
      <c r="E208" t="s">
        <v>857</v>
      </c>
      <c r="F208" t="s">
        <v>856</v>
      </c>
      <c r="G208" t="s">
        <v>855</v>
      </c>
      <c r="H208" t="s">
        <v>631</v>
      </c>
      <c r="O208" s="156"/>
    </row>
    <row r="209" spans="2:15" x14ac:dyDescent="0.25">
      <c r="E209" t="s">
        <v>860</v>
      </c>
      <c r="F209" t="s">
        <v>859</v>
      </c>
      <c r="G209" t="s">
        <v>858</v>
      </c>
      <c r="H209" t="s">
        <v>631</v>
      </c>
      <c r="O209" s="156"/>
    </row>
    <row r="210" spans="2:15" x14ac:dyDescent="0.25">
      <c r="F210" t="s">
        <v>870</v>
      </c>
      <c r="G210" t="s">
        <v>869</v>
      </c>
      <c r="H210" t="s">
        <v>631</v>
      </c>
      <c r="O210" s="156"/>
    </row>
    <row r="211" spans="2:15" x14ac:dyDescent="0.25">
      <c r="E211" t="s">
        <v>862</v>
      </c>
      <c r="F211" t="s">
        <v>52</v>
      </c>
      <c r="G211" t="s">
        <v>861</v>
      </c>
      <c r="H211" t="s">
        <v>631</v>
      </c>
      <c r="O211" s="156"/>
    </row>
    <row r="212" spans="2:15" x14ac:dyDescent="0.25">
      <c r="E212" t="s">
        <v>865</v>
      </c>
      <c r="F212" t="s">
        <v>864</v>
      </c>
      <c r="G212" t="s">
        <v>863</v>
      </c>
      <c r="H212" t="s">
        <v>631</v>
      </c>
      <c r="O212" s="156"/>
    </row>
    <row r="213" spans="2:15" x14ac:dyDescent="0.25">
      <c r="E213" t="s">
        <v>868</v>
      </c>
      <c r="F213" t="s">
        <v>867</v>
      </c>
      <c r="G213" t="s">
        <v>866</v>
      </c>
      <c r="H213" t="s">
        <v>631</v>
      </c>
      <c r="O213" s="156"/>
    </row>
    <row r="214" spans="2:15" x14ac:dyDescent="0.25">
      <c r="B214" t="s">
        <v>871</v>
      </c>
      <c r="C214" t="s">
        <v>873</v>
      </c>
      <c r="D214" t="s">
        <v>637</v>
      </c>
      <c r="E214" t="s">
        <v>874</v>
      </c>
      <c r="F214" t="s">
        <v>872</v>
      </c>
      <c r="G214" t="s">
        <v>871</v>
      </c>
      <c r="H214" t="s">
        <v>83</v>
      </c>
      <c r="O214" s="156"/>
    </row>
    <row r="215" spans="2:15" x14ac:dyDescent="0.25">
      <c r="C215" t="s">
        <v>176</v>
      </c>
      <c r="D215" t="s">
        <v>637</v>
      </c>
      <c r="E215" t="s">
        <v>877</v>
      </c>
      <c r="F215" t="s">
        <v>876</v>
      </c>
      <c r="G215" t="s">
        <v>875</v>
      </c>
      <c r="H215" t="s">
        <v>83</v>
      </c>
      <c r="O215" s="156"/>
    </row>
    <row r="216" spans="2:15" x14ac:dyDescent="0.25">
      <c r="C216" t="s">
        <v>302</v>
      </c>
      <c r="D216" t="s">
        <v>637</v>
      </c>
      <c r="E216" t="s">
        <v>880</v>
      </c>
      <c r="F216" t="s">
        <v>879</v>
      </c>
      <c r="G216" t="s">
        <v>878</v>
      </c>
      <c r="H216" t="s">
        <v>83</v>
      </c>
      <c r="O216" s="156"/>
    </row>
    <row r="217" spans="2:15" x14ac:dyDescent="0.25">
      <c r="E217" t="s">
        <v>887</v>
      </c>
      <c r="F217" t="s">
        <v>886</v>
      </c>
      <c r="G217" t="s">
        <v>885</v>
      </c>
      <c r="H217" t="s">
        <v>83</v>
      </c>
      <c r="O217" s="156"/>
    </row>
    <row r="218" spans="2:15" x14ac:dyDescent="0.25">
      <c r="C218" t="s">
        <v>883</v>
      </c>
      <c r="D218" t="s">
        <v>637</v>
      </c>
      <c r="E218" t="s">
        <v>884</v>
      </c>
      <c r="F218" t="s">
        <v>882</v>
      </c>
      <c r="G218" t="s">
        <v>881</v>
      </c>
      <c r="H218" t="s">
        <v>83</v>
      </c>
      <c r="O218" s="156"/>
    </row>
    <row r="219" spans="2:15" x14ac:dyDescent="0.25">
      <c r="C219" t="s">
        <v>890</v>
      </c>
      <c r="D219" t="s">
        <v>637</v>
      </c>
      <c r="E219" t="s">
        <v>113</v>
      </c>
      <c r="F219" t="s">
        <v>889</v>
      </c>
      <c r="G219" t="s">
        <v>888</v>
      </c>
      <c r="H219" t="s">
        <v>83</v>
      </c>
      <c r="O219" s="156"/>
    </row>
    <row r="220" spans="2:15" x14ac:dyDescent="0.25">
      <c r="B220" t="s">
        <v>891</v>
      </c>
      <c r="C220" t="s">
        <v>873</v>
      </c>
      <c r="D220" t="s">
        <v>637</v>
      </c>
      <c r="E220" t="s">
        <v>893</v>
      </c>
      <c r="F220" t="s">
        <v>892</v>
      </c>
      <c r="G220" t="s">
        <v>891</v>
      </c>
      <c r="H220" t="s">
        <v>83</v>
      </c>
      <c r="O220" s="156"/>
    </row>
    <row r="221" spans="2:15" x14ac:dyDescent="0.25">
      <c r="C221" t="s">
        <v>176</v>
      </c>
      <c r="D221" t="s">
        <v>637</v>
      </c>
      <c r="E221" t="s">
        <v>898</v>
      </c>
      <c r="F221" t="s">
        <v>897</v>
      </c>
      <c r="G221" t="s">
        <v>896</v>
      </c>
      <c r="H221" t="s">
        <v>83</v>
      </c>
      <c r="O221" s="156"/>
    </row>
    <row r="222" spans="2:15" x14ac:dyDescent="0.25">
      <c r="C222" t="s">
        <v>302</v>
      </c>
      <c r="D222" t="s">
        <v>637</v>
      </c>
      <c r="E222" t="s">
        <v>880</v>
      </c>
      <c r="F222" t="s">
        <v>895</v>
      </c>
      <c r="G222" t="s">
        <v>894</v>
      </c>
      <c r="H222" t="s">
        <v>83</v>
      </c>
      <c r="O222" s="156"/>
    </row>
    <row r="223" spans="2:15" x14ac:dyDescent="0.25">
      <c r="E223" t="s">
        <v>887</v>
      </c>
      <c r="F223" t="s">
        <v>900</v>
      </c>
      <c r="G223" t="s">
        <v>899</v>
      </c>
      <c r="H223" t="s">
        <v>83</v>
      </c>
      <c r="O223" s="156"/>
    </row>
    <row r="224" spans="2:15" x14ac:dyDescent="0.25">
      <c r="C224" t="s">
        <v>890</v>
      </c>
      <c r="D224" t="s">
        <v>637</v>
      </c>
      <c r="E224" t="s">
        <v>113</v>
      </c>
      <c r="F224" t="s">
        <v>902</v>
      </c>
      <c r="G224" t="s">
        <v>901</v>
      </c>
      <c r="H224" t="s">
        <v>83</v>
      </c>
      <c r="O224" s="156"/>
    </row>
    <row r="225" spans="2:15" x14ac:dyDescent="0.25">
      <c r="B225" t="s">
        <v>903</v>
      </c>
      <c r="C225" t="s">
        <v>161</v>
      </c>
      <c r="D225" t="s">
        <v>637</v>
      </c>
      <c r="E225" t="s">
        <v>906</v>
      </c>
      <c r="F225" t="s">
        <v>52</v>
      </c>
      <c r="G225" t="s">
        <v>905</v>
      </c>
      <c r="H225" t="s">
        <v>83</v>
      </c>
      <c r="O225" s="156"/>
    </row>
    <row r="226" spans="2:15" x14ac:dyDescent="0.25">
      <c r="C226" t="s">
        <v>873</v>
      </c>
      <c r="D226" t="s">
        <v>637</v>
      </c>
      <c r="E226" t="s">
        <v>893</v>
      </c>
      <c r="F226" t="s">
        <v>904</v>
      </c>
      <c r="G226" t="s">
        <v>903</v>
      </c>
      <c r="H226" t="s">
        <v>83</v>
      </c>
      <c r="O226" s="156"/>
    </row>
    <row r="227" spans="2:15" x14ac:dyDescent="0.25">
      <c r="C227" t="s">
        <v>176</v>
      </c>
      <c r="D227" t="s">
        <v>637</v>
      </c>
      <c r="E227" t="s">
        <v>898</v>
      </c>
      <c r="F227" t="s">
        <v>908</v>
      </c>
      <c r="G227" t="s">
        <v>907</v>
      </c>
      <c r="H227" t="s">
        <v>83</v>
      </c>
      <c r="O227" s="156"/>
    </row>
    <row r="228" spans="2:15" x14ac:dyDescent="0.25">
      <c r="C228" t="s">
        <v>302</v>
      </c>
      <c r="D228" t="s">
        <v>637</v>
      </c>
      <c r="E228" t="s">
        <v>887</v>
      </c>
      <c r="F228" t="s">
        <v>910</v>
      </c>
      <c r="G228" t="s">
        <v>909</v>
      </c>
      <c r="H228" t="s">
        <v>83</v>
      </c>
      <c r="O228" s="156"/>
    </row>
    <row r="229" spans="2:15" x14ac:dyDescent="0.25">
      <c r="C229" t="s">
        <v>890</v>
      </c>
      <c r="D229" t="s">
        <v>637</v>
      </c>
      <c r="E229" t="s">
        <v>113</v>
      </c>
      <c r="F229" t="s">
        <v>912</v>
      </c>
      <c r="G229" t="s">
        <v>911</v>
      </c>
      <c r="H229" t="s">
        <v>83</v>
      </c>
      <c r="O229" s="156"/>
    </row>
    <row r="230" spans="2:15" x14ac:dyDescent="0.25">
      <c r="B230" t="s">
        <v>914</v>
      </c>
      <c r="C230" t="s">
        <v>14</v>
      </c>
      <c r="D230" t="s">
        <v>637</v>
      </c>
      <c r="E230" t="s">
        <v>919</v>
      </c>
      <c r="F230" t="s">
        <v>918</v>
      </c>
      <c r="G230" t="s">
        <v>917</v>
      </c>
      <c r="H230" t="s">
        <v>631</v>
      </c>
      <c r="O230" s="156"/>
    </row>
    <row r="231" spans="2:15" x14ac:dyDescent="0.25">
      <c r="C231" t="s">
        <v>247</v>
      </c>
      <c r="D231" t="s">
        <v>637</v>
      </c>
      <c r="E231" t="s">
        <v>921</v>
      </c>
      <c r="F231" t="s">
        <v>920</v>
      </c>
      <c r="G231" t="s">
        <v>914</v>
      </c>
      <c r="H231" t="s">
        <v>631</v>
      </c>
      <c r="O231" s="156"/>
    </row>
    <row r="232" spans="2:15" x14ac:dyDescent="0.25">
      <c r="C232" t="s">
        <v>292</v>
      </c>
      <c r="D232" t="s">
        <v>637</v>
      </c>
      <c r="E232" t="s">
        <v>916</v>
      </c>
      <c r="F232" t="s">
        <v>915</v>
      </c>
      <c r="G232" t="s">
        <v>913</v>
      </c>
      <c r="H232" t="s">
        <v>631</v>
      </c>
      <c r="O232" s="156"/>
    </row>
    <row r="233" spans="2:15" x14ac:dyDescent="0.25">
      <c r="E233" t="s">
        <v>924</v>
      </c>
      <c r="F233" t="s">
        <v>923</v>
      </c>
      <c r="G233" t="s">
        <v>922</v>
      </c>
      <c r="H233" t="s">
        <v>631</v>
      </c>
      <c r="O233" s="156"/>
    </row>
    <row r="234" spans="2:15" x14ac:dyDescent="0.25">
      <c r="E234" t="s">
        <v>927</v>
      </c>
      <c r="F234" t="s">
        <v>926</v>
      </c>
      <c r="G234" t="s">
        <v>925</v>
      </c>
      <c r="H234" t="s">
        <v>631</v>
      </c>
      <c r="O234" s="156"/>
    </row>
    <row r="235" spans="2:15" x14ac:dyDescent="0.25">
      <c r="B235" t="s">
        <v>928</v>
      </c>
      <c r="C235" t="s">
        <v>780</v>
      </c>
      <c r="D235" t="s">
        <v>637</v>
      </c>
      <c r="E235" t="s">
        <v>930</v>
      </c>
      <c r="F235" t="s">
        <v>929</v>
      </c>
      <c r="G235" t="s">
        <v>928</v>
      </c>
      <c r="H235" t="s">
        <v>83</v>
      </c>
      <c r="O235" s="156"/>
    </row>
    <row r="236" spans="2:15" x14ac:dyDescent="0.25">
      <c r="C236" t="s">
        <v>793</v>
      </c>
      <c r="D236" t="s">
        <v>637</v>
      </c>
      <c r="E236" t="s">
        <v>936</v>
      </c>
      <c r="F236" t="s">
        <v>935</v>
      </c>
      <c r="G236" t="s">
        <v>934</v>
      </c>
      <c r="H236" t="s">
        <v>83</v>
      </c>
      <c r="O236" s="156"/>
    </row>
    <row r="237" spans="2:15" x14ac:dyDescent="0.25">
      <c r="C237" t="s">
        <v>539</v>
      </c>
      <c r="D237" t="s">
        <v>637</v>
      </c>
      <c r="E237" t="s">
        <v>939</v>
      </c>
      <c r="F237" t="s">
        <v>938</v>
      </c>
      <c r="G237" t="s">
        <v>937</v>
      </c>
      <c r="H237" t="s">
        <v>83</v>
      </c>
      <c r="O237" s="156"/>
    </row>
    <row r="238" spans="2:15" x14ac:dyDescent="0.25">
      <c r="C238" t="s">
        <v>466</v>
      </c>
      <c r="D238" t="s">
        <v>637</v>
      </c>
      <c r="E238" t="s">
        <v>933</v>
      </c>
      <c r="F238" t="s">
        <v>932</v>
      </c>
      <c r="G238" t="s">
        <v>931</v>
      </c>
      <c r="H238" t="s">
        <v>83</v>
      </c>
      <c r="O238" s="156"/>
    </row>
    <row r="239" spans="2:15" x14ac:dyDescent="0.25">
      <c r="B239" t="s">
        <v>940</v>
      </c>
      <c r="C239" t="s">
        <v>161</v>
      </c>
      <c r="D239" t="s">
        <v>637</v>
      </c>
      <c r="E239" t="s">
        <v>945</v>
      </c>
      <c r="F239" t="s">
        <v>944</v>
      </c>
      <c r="G239" t="s">
        <v>943</v>
      </c>
      <c r="H239" t="s">
        <v>631</v>
      </c>
      <c r="O239" s="156"/>
    </row>
    <row r="240" spans="2:15" x14ac:dyDescent="0.25">
      <c r="C240" t="s">
        <v>292</v>
      </c>
      <c r="D240" t="s">
        <v>637</v>
      </c>
      <c r="E240" t="s">
        <v>948</v>
      </c>
      <c r="F240" t="s">
        <v>947</v>
      </c>
      <c r="G240" t="s">
        <v>946</v>
      </c>
      <c r="H240" t="s">
        <v>631</v>
      </c>
      <c r="O240" s="156"/>
    </row>
    <row r="241" spans="2:15" x14ac:dyDescent="0.25">
      <c r="E241" t="s">
        <v>951</v>
      </c>
      <c r="F241" t="s">
        <v>950</v>
      </c>
      <c r="G241" t="s">
        <v>949</v>
      </c>
      <c r="H241" t="s">
        <v>631</v>
      </c>
      <c r="O241" s="156"/>
    </row>
    <row r="242" spans="2:15" x14ac:dyDescent="0.25">
      <c r="E242" t="s">
        <v>954</v>
      </c>
      <c r="F242" t="s">
        <v>953</v>
      </c>
      <c r="G242" t="s">
        <v>952</v>
      </c>
      <c r="H242" t="s">
        <v>631</v>
      </c>
      <c r="O242" s="156"/>
    </row>
    <row r="243" spans="2:15" x14ac:dyDescent="0.25">
      <c r="C243" t="s">
        <v>537</v>
      </c>
      <c r="D243" t="s">
        <v>637</v>
      </c>
      <c r="E243" t="s">
        <v>942</v>
      </c>
      <c r="F243" t="s">
        <v>941</v>
      </c>
      <c r="G243" t="s">
        <v>940</v>
      </c>
      <c r="H243" t="s">
        <v>631</v>
      </c>
      <c r="O243" s="156"/>
    </row>
    <row r="244" spans="2:15" x14ac:dyDescent="0.25">
      <c r="B244" t="s">
        <v>955</v>
      </c>
      <c r="C244" t="s">
        <v>295</v>
      </c>
      <c r="D244" t="s">
        <v>637</v>
      </c>
      <c r="E244" t="s">
        <v>957</v>
      </c>
      <c r="F244" t="s">
        <v>956</v>
      </c>
      <c r="G244" t="s">
        <v>955</v>
      </c>
      <c r="H244" t="s">
        <v>83</v>
      </c>
      <c r="O244" s="156"/>
    </row>
    <row r="245" spans="2:15" x14ac:dyDescent="0.25">
      <c r="C245" t="s">
        <v>959</v>
      </c>
      <c r="D245" t="s">
        <v>637</v>
      </c>
      <c r="E245" t="s">
        <v>960</v>
      </c>
      <c r="F245" t="s">
        <v>52</v>
      </c>
      <c r="G245" t="s">
        <v>958</v>
      </c>
      <c r="H245" t="s">
        <v>83</v>
      </c>
      <c r="O245" s="156"/>
    </row>
    <row r="246" spans="2:15" x14ac:dyDescent="0.25">
      <c r="B246" t="s">
        <v>961</v>
      </c>
      <c r="C246" t="s">
        <v>176</v>
      </c>
      <c r="D246" t="s">
        <v>637</v>
      </c>
      <c r="E246" t="s">
        <v>965</v>
      </c>
      <c r="F246" t="s">
        <v>964</v>
      </c>
      <c r="G246" t="s">
        <v>963</v>
      </c>
      <c r="H246" t="s">
        <v>83</v>
      </c>
      <c r="O246" s="156"/>
    </row>
    <row r="247" spans="2:15" x14ac:dyDescent="0.25">
      <c r="C247" t="s">
        <v>295</v>
      </c>
      <c r="D247" t="s">
        <v>637</v>
      </c>
      <c r="E247" t="s">
        <v>957</v>
      </c>
      <c r="F247" t="s">
        <v>962</v>
      </c>
      <c r="G247" t="s">
        <v>961</v>
      </c>
      <c r="H247" t="s">
        <v>83</v>
      </c>
      <c r="O247" s="156"/>
    </row>
    <row r="248" spans="2:15" x14ac:dyDescent="0.25">
      <c r="C248" t="s">
        <v>959</v>
      </c>
      <c r="D248" t="s">
        <v>637</v>
      </c>
      <c r="E248" t="s">
        <v>960</v>
      </c>
      <c r="F248" t="s">
        <v>52</v>
      </c>
      <c r="G248" t="s">
        <v>966</v>
      </c>
      <c r="H248" t="s">
        <v>83</v>
      </c>
      <c r="O248" s="156"/>
    </row>
    <row r="249" spans="2:15" x14ac:dyDescent="0.25">
      <c r="B249" t="s">
        <v>967</v>
      </c>
      <c r="C249" t="s">
        <v>161</v>
      </c>
      <c r="D249" t="s">
        <v>637</v>
      </c>
      <c r="E249" t="s">
        <v>945</v>
      </c>
      <c r="F249" t="s">
        <v>979</v>
      </c>
      <c r="G249" t="s">
        <v>978</v>
      </c>
      <c r="H249" t="s">
        <v>631</v>
      </c>
      <c r="O249" s="156"/>
    </row>
    <row r="250" spans="2:15" x14ac:dyDescent="0.25">
      <c r="C250" t="s">
        <v>292</v>
      </c>
      <c r="D250" t="s">
        <v>637</v>
      </c>
      <c r="E250" t="s">
        <v>954</v>
      </c>
      <c r="F250" t="s">
        <v>974</v>
      </c>
      <c r="G250" t="s">
        <v>973</v>
      </c>
      <c r="H250" t="s">
        <v>631</v>
      </c>
      <c r="O250" s="156"/>
    </row>
    <row r="251" spans="2:15" x14ac:dyDescent="0.25">
      <c r="E251" t="s">
        <v>972</v>
      </c>
      <c r="F251" t="s">
        <v>971</v>
      </c>
      <c r="G251" t="s">
        <v>970</v>
      </c>
      <c r="H251" t="s">
        <v>631</v>
      </c>
      <c r="O251" s="156"/>
    </row>
    <row r="252" spans="2:15" x14ac:dyDescent="0.25">
      <c r="E252" t="s">
        <v>977</v>
      </c>
      <c r="F252" t="s">
        <v>976</v>
      </c>
      <c r="G252" t="s">
        <v>975</v>
      </c>
      <c r="H252" t="s">
        <v>631</v>
      </c>
      <c r="O252" s="156"/>
    </row>
    <row r="253" spans="2:15" x14ac:dyDescent="0.25">
      <c r="C253" t="s">
        <v>537</v>
      </c>
      <c r="D253" t="s">
        <v>637</v>
      </c>
      <c r="E253" t="s">
        <v>969</v>
      </c>
      <c r="F253" t="s">
        <v>968</v>
      </c>
      <c r="G253" t="s">
        <v>967</v>
      </c>
      <c r="H253" t="s">
        <v>631</v>
      </c>
      <c r="O253" s="156"/>
    </row>
    <row r="254" spans="2:15" x14ac:dyDescent="0.25">
      <c r="C254" t="s">
        <v>982</v>
      </c>
      <c r="D254" t="s">
        <v>637</v>
      </c>
      <c r="E254" t="s">
        <v>983</v>
      </c>
      <c r="F254" t="s">
        <v>981</v>
      </c>
      <c r="G254" t="s">
        <v>980</v>
      </c>
      <c r="H254" t="s">
        <v>631</v>
      </c>
      <c r="O254" s="156"/>
    </row>
    <row r="255" spans="2:15" x14ac:dyDescent="0.25">
      <c r="C255" t="s">
        <v>177</v>
      </c>
      <c r="D255" t="s">
        <v>637</v>
      </c>
      <c r="E255" t="s">
        <v>986</v>
      </c>
      <c r="F255" t="s">
        <v>985</v>
      </c>
      <c r="G255" t="s">
        <v>984</v>
      </c>
      <c r="H255" t="s">
        <v>631</v>
      </c>
      <c r="O255" s="156"/>
    </row>
    <row r="256" spans="2:15" x14ac:dyDescent="0.25">
      <c r="B256" t="s">
        <v>988</v>
      </c>
      <c r="C256" t="s">
        <v>161</v>
      </c>
      <c r="D256" t="s">
        <v>637</v>
      </c>
      <c r="E256" t="s">
        <v>945</v>
      </c>
      <c r="F256" t="s">
        <v>993</v>
      </c>
      <c r="G256" t="s">
        <v>992</v>
      </c>
      <c r="H256" t="s">
        <v>631</v>
      </c>
      <c r="O256" s="156"/>
    </row>
    <row r="257" spans="2:15" x14ac:dyDescent="0.25">
      <c r="C257" t="s">
        <v>292</v>
      </c>
      <c r="D257" t="s">
        <v>637</v>
      </c>
      <c r="E257" t="s">
        <v>954</v>
      </c>
      <c r="F257" t="s">
        <v>989</v>
      </c>
      <c r="G257" t="s">
        <v>987</v>
      </c>
      <c r="H257" t="s">
        <v>631</v>
      </c>
      <c r="O257" s="156"/>
    </row>
    <row r="258" spans="2:15" x14ac:dyDescent="0.25">
      <c r="E258" t="s">
        <v>972</v>
      </c>
      <c r="F258" t="s">
        <v>1000</v>
      </c>
      <c r="G258" t="s">
        <v>999</v>
      </c>
      <c r="H258" t="s">
        <v>631</v>
      </c>
      <c r="O258" s="156"/>
    </row>
    <row r="259" spans="2:15" x14ac:dyDescent="0.25">
      <c r="E259" t="s">
        <v>977</v>
      </c>
      <c r="F259" t="s">
        <v>991</v>
      </c>
      <c r="G259" t="s">
        <v>990</v>
      </c>
      <c r="H259" t="s">
        <v>631</v>
      </c>
      <c r="O259" s="156"/>
    </row>
    <row r="260" spans="2:15" x14ac:dyDescent="0.25">
      <c r="E260" t="s">
        <v>1003</v>
      </c>
      <c r="F260" t="s">
        <v>1002</v>
      </c>
      <c r="G260" t="s">
        <v>1001</v>
      </c>
      <c r="H260" t="s">
        <v>631</v>
      </c>
      <c r="O260" s="156"/>
    </row>
    <row r="261" spans="2:15" x14ac:dyDescent="0.25">
      <c r="C261" t="s">
        <v>537</v>
      </c>
      <c r="D261" t="s">
        <v>637</v>
      </c>
      <c r="E261" t="s">
        <v>942</v>
      </c>
      <c r="F261" t="s">
        <v>998</v>
      </c>
      <c r="G261" t="s">
        <v>988</v>
      </c>
      <c r="H261" t="s">
        <v>631</v>
      </c>
      <c r="O261" s="156"/>
    </row>
    <row r="262" spans="2:15" x14ac:dyDescent="0.25">
      <c r="C262" t="s">
        <v>982</v>
      </c>
      <c r="D262" t="s">
        <v>637</v>
      </c>
      <c r="E262" t="s">
        <v>983</v>
      </c>
      <c r="F262" t="s">
        <v>995</v>
      </c>
      <c r="G262" t="s">
        <v>994</v>
      </c>
      <c r="H262" t="s">
        <v>631</v>
      </c>
      <c r="O262" s="156"/>
    </row>
    <row r="263" spans="2:15" x14ac:dyDescent="0.25">
      <c r="C263" t="s">
        <v>177</v>
      </c>
      <c r="D263" t="s">
        <v>637</v>
      </c>
      <c r="E263" t="s">
        <v>986</v>
      </c>
      <c r="F263" t="s">
        <v>997</v>
      </c>
      <c r="G263" t="s">
        <v>996</v>
      </c>
      <c r="H263" t="s">
        <v>631</v>
      </c>
      <c r="O263" s="156"/>
    </row>
    <row r="264" spans="2:15" x14ac:dyDescent="0.25">
      <c r="B264" t="s">
        <v>1005</v>
      </c>
      <c r="C264" t="s">
        <v>247</v>
      </c>
      <c r="D264" t="s">
        <v>637</v>
      </c>
      <c r="E264" t="s">
        <v>1012</v>
      </c>
      <c r="F264" t="s">
        <v>1011</v>
      </c>
      <c r="G264" t="s">
        <v>1005</v>
      </c>
      <c r="H264" t="s">
        <v>631</v>
      </c>
      <c r="O264" s="156"/>
    </row>
    <row r="265" spans="2:15" x14ac:dyDescent="0.25">
      <c r="C265" t="s">
        <v>292</v>
      </c>
      <c r="D265" t="s">
        <v>637</v>
      </c>
      <c r="E265" t="s">
        <v>1007</v>
      </c>
      <c r="F265" t="s">
        <v>1006</v>
      </c>
      <c r="G265" t="s">
        <v>1004</v>
      </c>
      <c r="H265" t="s">
        <v>631</v>
      </c>
      <c r="O265" s="156"/>
    </row>
    <row r="266" spans="2:15" x14ac:dyDescent="0.25">
      <c r="E266" t="s">
        <v>1010</v>
      </c>
      <c r="F266" t="s">
        <v>1009</v>
      </c>
      <c r="G266" t="s">
        <v>1008</v>
      </c>
      <c r="H266" t="s">
        <v>631</v>
      </c>
      <c r="O266" s="156"/>
    </row>
    <row r="267" spans="2:15" x14ac:dyDescent="0.25">
      <c r="B267" t="s">
        <v>1013</v>
      </c>
      <c r="C267" t="s">
        <v>247</v>
      </c>
      <c r="D267" t="s">
        <v>637</v>
      </c>
      <c r="E267" t="s">
        <v>1012</v>
      </c>
      <c r="F267" t="s">
        <v>1014</v>
      </c>
      <c r="G267" t="s">
        <v>1013</v>
      </c>
      <c r="H267" t="s">
        <v>631</v>
      </c>
      <c r="O267" s="156"/>
    </row>
    <row r="268" spans="2:15" x14ac:dyDescent="0.25">
      <c r="C268" t="s">
        <v>292</v>
      </c>
      <c r="D268" t="s">
        <v>637</v>
      </c>
      <c r="E268" t="s">
        <v>1017</v>
      </c>
      <c r="F268" t="s">
        <v>1016</v>
      </c>
      <c r="G268" t="s">
        <v>1015</v>
      </c>
      <c r="H268" t="s">
        <v>631</v>
      </c>
      <c r="O268" s="156"/>
    </row>
    <row r="269" spans="2:15" x14ac:dyDescent="0.25">
      <c r="B269" t="s">
        <v>1018</v>
      </c>
      <c r="C269" t="s">
        <v>161</v>
      </c>
      <c r="D269" t="s">
        <v>637</v>
      </c>
      <c r="E269" t="s">
        <v>945</v>
      </c>
      <c r="F269" t="s">
        <v>1027</v>
      </c>
      <c r="G269" t="s">
        <v>1026</v>
      </c>
      <c r="H269" t="s">
        <v>631</v>
      </c>
      <c r="O269" s="156"/>
    </row>
    <row r="270" spans="2:15" x14ac:dyDescent="0.25">
      <c r="C270" t="s">
        <v>292</v>
      </c>
      <c r="D270" t="s">
        <v>637</v>
      </c>
      <c r="E270" t="s">
        <v>954</v>
      </c>
      <c r="F270" t="s">
        <v>1025</v>
      </c>
      <c r="G270" t="s">
        <v>1024</v>
      </c>
      <c r="H270" t="s">
        <v>631</v>
      </c>
      <c r="O270" s="156"/>
    </row>
    <row r="271" spans="2:15" x14ac:dyDescent="0.25">
      <c r="E271" t="s">
        <v>972</v>
      </c>
      <c r="F271" t="s">
        <v>1023</v>
      </c>
      <c r="G271" t="s">
        <v>1022</v>
      </c>
      <c r="H271" t="s">
        <v>631</v>
      </c>
      <c r="O271" s="156"/>
    </row>
    <row r="272" spans="2:15" x14ac:dyDescent="0.25">
      <c r="E272" t="s">
        <v>977</v>
      </c>
      <c r="F272" t="s">
        <v>1021</v>
      </c>
      <c r="G272" t="s">
        <v>1020</v>
      </c>
      <c r="H272" t="s">
        <v>631</v>
      </c>
      <c r="O272" s="156"/>
    </row>
    <row r="273" spans="2:15" x14ac:dyDescent="0.25">
      <c r="C273" t="s">
        <v>537</v>
      </c>
      <c r="D273" t="s">
        <v>637</v>
      </c>
      <c r="E273" t="s">
        <v>969</v>
      </c>
      <c r="F273" t="s">
        <v>1019</v>
      </c>
      <c r="G273" t="s">
        <v>1018</v>
      </c>
      <c r="H273" t="s">
        <v>631</v>
      </c>
      <c r="O273" s="156"/>
    </row>
    <row r="274" spans="2:15" x14ac:dyDescent="0.25">
      <c r="B274" t="s">
        <v>1028</v>
      </c>
      <c r="C274" t="s">
        <v>161</v>
      </c>
      <c r="D274" t="s">
        <v>637</v>
      </c>
      <c r="E274" t="s">
        <v>945</v>
      </c>
      <c r="F274" t="s">
        <v>1048</v>
      </c>
      <c r="G274" t="s">
        <v>1047</v>
      </c>
      <c r="H274" t="s">
        <v>631</v>
      </c>
      <c r="O274" s="156"/>
    </row>
    <row r="275" spans="2:15" x14ac:dyDescent="0.25">
      <c r="C275" t="s">
        <v>292</v>
      </c>
      <c r="D275" t="s">
        <v>637</v>
      </c>
      <c r="E275" t="s">
        <v>954</v>
      </c>
      <c r="F275" t="s">
        <v>1031</v>
      </c>
      <c r="G275" t="s">
        <v>1030</v>
      </c>
      <c r="H275" t="s">
        <v>631</v>
      </c>
      <c r="O275" s="156"/>
    </row>
    <row r="276" spans="2:15" x14ac:dyDescent="0.25">
      <c r="E276" t="s">
        <v>1010</v>
      </c>
      <c r="F276" t="s">
        <v>1036</v>
      </c>
      <c r="G276" t="s">
        <v>1035</v>
      </c>
      <c r="H276" t="s">
        <v>631</v>
      </c>
      <c r="O276" s="156"/>
    </row>
    <row r="277" spans="2:15" x14ac:dyDescent="0.25">
      <c r="E277" t="s">
        <v>1034</v>
      </c>
      <c r="F277" t="s">
        <v>1033</v>
      </c>
      <c r="G277" t="s">
        <v>1032</v>
      </c>
      <c r="H277" t="s">
        <v>631</v>
      </c>
      <c r="O277" s="156"/>
    </row>
    <row r="278" spans="2:15" x14ac:dyDescent="0.25">
      <c r="C278" t="s">
        <v>537</v>
      </c>
      <c r="D278" t="s">
        <v>637</v>
      </c>
      <c r="E278" t="s">
        <v>942</v>
      </c>
      <c r="F278" t="s">
        <v>1029</v>
      </c>
      <c r="G278" t="s">
        <v>1028</v>
      </c>
      <c r="H278" t="s">
        <v>631</v>
      </c>
      <c r="O278" s="156"/>
    </row>
    <row r="279" spans="2:15" x14ac:dyDescent="0.25">
      <c r="C279" t="s">
        <v>177</v>
      </c>
      <c r="D279" t="s">
        <v>637</v>
      </c>
      <c r="E279" t="s">
        <v>1043</v>
      </c>
      <c r="F279" t="s">
        <v>1042</v>
      </c>
      <c r="G279" t="s">
        <v>1041</v>
      </c>
      <c r="H279" t="s">
        <v>631</v>
      </c>
      <c r="O279" s="156"/>
    </row>
    <row r="280" spans="2:15" x14ac:dyDescent="0.25">
      <c r="E280" t="s">
        <v>1046</v>
      </c>
      <c r="F280" t="s">
        <v>1045</v>
      </c>
      <c r="G280" t="s">
        <v>1044</v>
      </c>
      <c r="H280" t="s">
        <v>631</v>
      </c>
      <c r="O280" s="156"/>
    </row>
    <row r="281" spans="2:15" x14ac:dyDescent="0.25">
      <c r="C281" t="s">
        <v>1039</v>
      </c>
      <c r="D281" t="s">
        <v>637</v>
      </c>
      <c r="E281" t="s">
        <v>1040</v>
      </c>
      <c r="F281" t="s">
        <v>1038</v>
      </c>
      <c r="G281" t="s">
        <v>1037</v>
      </c>
      <c r="H281" t="s">
        <v>631</v>
      </c>
      <c r="O281" s="156"/>
    </row>
    <row r="282" spans="2:15" x14ac:dyDescent="0.25">
      <c r="B282" t="s">
        <v>1049</v>
      </c>
      <c r="C282" t="s">
        <v>247</v>
      </c>
      <c r="D282" t="s">
        <v>637</v>
      </c>
      <c r="E282" t="s">
        <v>921</v>
      </c>
      <c r="F282" t="s">
        <v>1050</v>
      </c>
      <c r="G282" t="s">
        <v>1049</v>
      </c>
      <c r="H282" t="s">
        <v>631</v>
      </c>
      <c r="O282" s="156"/>
    </row>
    <row r="283" spans="2:15" x14ac:dyDescent="0.25">
      <c r="C283" t="s">
        <v>292</v>
      </c>
      <c r="D283" t="s">
        <v>637</v>
      </c>
      <c r="E283" t="s">
        <v>1053</v>
      </c>
      <c r="F283" t="s">
        <v>1052</v>
      </c>
      <c r="G283" t="s">
        <v>1051</v>
      </c>
      <c r="H283" t="s">
        <v>631</v>
      </c>
      <c r="O283" s="156"/>
    </row>
    <row r="284" spans="2:15" x14ac:dyDescent="0.25">
      <c r="E284" t="s">
        <v>1056</v>
      </c>
      <c r="F284" t="s">
        <v>1055</v>
      </c>
      <c r="G284" t="s">
        <v>1054</v>
      </c>
      <c r="H284" t="s">
        <v>631</v>
      </c>
      <c r="O284" s="156"/>
    </row>
    <row r="285" spans="2:15" x14ac:dyDescent="0.25">
      <c r="B285" t="s">
        <v>1057</v>
      </c>
      <c r="C285" t="s">
        <v>161</v>
      </c>
      <c r="D285" t="s">
        <v>637</v>
      </c>
      <c r="E285" t="s">
        <v>945</v>
      </c>
      <c r="F285" t="s">
        <v>1061</v>
      </c>
      <c r="G285" t="s">
        <v>1060</v>
      </c>
      <c r="H285" t="s">
        <v>631</v>
      </c>
      <c r="O285" s="156"/>
    </row>
    <row r="286" spans="2:15" x14ac:dyDescent="0.25">
      <c r="C286" t="s">
        <v>247</v>
      </c>
      <c r="D286" t="s">
        <v>637</v>
      </c>
      <c r="E286" t="s">
        <v>1059</v>
      </c>
      <c r="F286" t="s">
        <v>1058</v>
      </c>
      <c r="G286" t="s">
        <v>1057</v>
      </c>
      <c r="H286" t="s">
        <v>631</v>
      </c>
      <c r="O286" s="156"/>
    </row>
    <row r="287" spans="2:15" x14ac:dyDescent="0.25">
      <c r="C287" t="s">
        <v>292</v>
      </c>
      <c r="D287" t="s">
        <v>637</v>
      </c>
      <c r="E287" t="s">
        <v>948</v>
      </c>
      <c r="F287" t="s">
        <v>1065</v>
      </c>
      <c r="G287" t="s">
        <v>1064</v>
      </c>
      <c r="H287" t="s">
        <v>631</v>
      </c>
      <c r="O287" s="156"/>
    </row>
    <row r="288" spans="2:15" x14ac:dyDescent="0.25">
      <c r="E288" t="s">
        <v>951</v>
      </c>
      <c r="F288" t="s">
        <v>1063</v>
      </c>
      <c r="G288" t="s">
        <v>1062</v>
      </c>
      <c r="H288" t="s">
        <v>631</v>
      </c>
      <c r="O288" s="156"/>
    </row>
    <row r="289" spans="2:15" x14ac:dyDescent="0.25">
      <c r="E289" t="s">
        <v>954</v>
      </c>
      <c r="F289" t="s">
        <v>1067</v>
      </c>
      <c r="G289" t="s">
        <v>1066</v>
      </c>
      <c r="H289" t="s">
        <v>631</v>
      </c>
      <c r="O289" s="156"/>
    </row>
    <row r="290" spans="2:15" x14ac:dyDescent="0.25">
      <c r="C290" t="s">
        <v>177</v>
      </c>
      <c r="D290" t="s">
        <v>637</v>
      </c>
      <c r="E290" t="s">
        <v>1043</v>
      </c>
      <c r="F290" t="s">
        <v>1071</v>
      </c>
      <c r="G290" t="s">
        <v>1070</v>
      </c>
      <c r="H290" t="s">
        <v>631</v>
      </c>
      <c r="O290" s="156"/>
    </row>
    <row r="291" spans="2:15" x14ac:dyDescent="0.25">
      <c r="E291" t="s">
        <v>1046</v>
      </c>
      <c r="F291" t="s">
        <v>1073</v>
      </c>
      <c r="G291" t="s">
        <v>1072</v>
      </c>
      <c r="H291" t="s">
        <v>631</v>
      </c>
      <c r="O291" s="156"/>
    </row>
    <row r="292" spans="2:15" x14ac:dyDescent="0.25">
      <c r="C292" t="s">
        <v>1039</v>
      </c>
      <c r="D292" t="s">
        <v>637</v>
      </c>
      <c r="E292" t="s">
        <v>1040</v>
      </c>
      <c r="F292" t="s">
        <v>1069</v>
      </c>
      <c r="G292" t="s">
        <v>1068</v>
      </c>
      <c r="H292" t="s">
        <v>631</v>
      </c>
      <c r="O292" s="156"/>
    </row>
    <row r="293" spans="2:15" x14ac:dyDescent="0.25">
      <c r="B293" t="s">
        <v>1074</v>
      </c>
      <c r="C293" t="s">
        <v>176</v>
      </c>
      <c r="D293" t="s">
        <v>637</v>
      </c>
      <c r="E293" t="s">
        <v>965</v>
      </c>
      <c r="F293" t="s">
        <v>1077</v>
      </c>
      <c r="G293" t="s">
        <v>1076</v>
      </c>
      <c r="H293" t="s">
        <v>83</v>
      </c>
      <c r="O293" s="156"/>
    </row>
    <row r="294" spans="2:15" x14ac:dyDescent="0.25">
      <c r="C294" t="s">
        <v>295</v>
      </c>
      <c r="D294" t="s">
        <v>637</v>
      </c>
      <c r="E294" t="s">
        <v>957</v>
      </c>
      <c r="F294" t="s">
        <v>1075</v>
      </c>
      <c r="G294" t="s">
        <v>1074</v>
      </c>
      <c r="H294" t="s">
        <v>83</v>
      </c>
      <c r="O294" s="156"/>
    </row>
    <row r="295" spans="2:15" x14ac:dyDescent="0.25">
      <c r="C295" t="s">
        <v>959</v>
      </c>
      <c r="D295" t="s">
        <v>637</v>
      </c>
      <c r="E295" t="s">
        <v>960</v>
      </c>
      <c r="F295" t="s">
        <v>52</v>
      </c>
      <c r="G295" t="s">
        <v>1078</v>
      </c>
      <c r="H295" t="s">
        <v>83</v>
      </c>
      <c r="O295" s="156"/>
    </row>
    <row r="296" spans="2:15" x14ac:dyDescent="0.25">
      <c r="B296" t="s">
        <v>1079</v>
      </c>
      <c r="C296" t="s">
        <v>780</v>
      </c>
      <c r="D296" t="s">
        <v>637</v>
      </c>
      <c r="E296" t="s">
        <v>930</v>
      </c>
      <c r="F296" t="s">
        <v>1080</v>
      </c>
      <c r="G296" t="s">
        <v>1079</v>
      </c>
      <c r="H296" t="s">
        <v>83</v>
      </c>
      <c r="O296" s="156"/>
    </row>
    <row r="297" spans="2:15" x14ac:dyDescent="0.25">
      <c r="C297" t="s">
        <v>784</v>
      </c>
      <c r="D297" t="s">
        <v>637</v>
      </c>
      <c r="E297" t="s">
        <v>1083</v>
      </c>
      <c r="F297" t="s">
        <v>1082</v>
      </c>
      <c r="G297" t="s">
        <v>1081</v>
      </c>
      <c r="H297" t="s">
        <v>83</v>
      </c>
      <c r="O297" s="156"/>
    </row>
    <row r="298" spans="2:15" x14ac:dyDescent="0.25">
      <c r="B298" t="s">
        <v>1085</v>
      </c>
      <c r="C298" t="s">
        <v>780</v>
      </c>
      <c r="D298" t="s">
        <v>637</v>
      </c>
      <c r="E298" t="s">
        <v>930</v>
      </c>
      <c r="F298" t="s">
        <v>1087</v>
      </c>
      <c r="G298" t="s">
        <v>1085</v>
      </c>
      <c r="H298" t="s">
        <v>83</v>
      </c>
      <c r="O298" s="156"/>
    </row>
    <row r="299" spans="2:15" x14ac:dyDescent="0.25">
      <c r="C299" t="s">
        <v>784</v>
      </c>
      <c r="D299" t="s">
        <v>637</v>
      </c>
      <c r="E299" t="s">
        <v>1083</v>
      </c>
      <c r="F299" t="s">
        <v>1089</v>
      </c>
      <c r="G299" t="s">
        <v>1088</v>
      </c>
      <c r="H299" t="s">
        <v>83</v>
      </c>
      <c r="O299" s="156"/>
    </row>
    <row r="300" spans="2:15" x14ac:dyDescent="0.25">
      <c r="C300" t="s">
        <v>793</v>
      </c>
      <c r="D300" t="s">
        <v>637</v>
      </c>
      <c r="E300" t="s">
        <v>794</v>
      </c>
      <c r="F300" t="s">
        <v>1086</v>
      </c>
      <c r="G300" t="s">
        <v>1084</v>
      </c>
      <c r="H300" t="s">
        <v>83</v>
      </c>
      <c r="O300" s="156"/>
    </row>
    <row r="301" spans="2:15" x14ac:dyDescent="0.25">
      <c r="B301" t="s">
        <v>1090</v>
      </c>
      <c r="C301" t="s">
        <v>780</v>
      </c>
      <c r="D301" t="s">
        <v>637</v>
      </c>
      <c r="E301" t="s">
        <v>930</v>
      </c>
      <c r="F301" t="s">
        <v>1091</v>
      </c>
      <c r="G301" t="s">
        <v>1090</v>
      </c>
      <c r="H301" t="s">
        <v>83</v>
      </c>
      <c r="O301" s="156"/>
    </row>
    <row r="302" spans="2:15" x14ac:dyDescent="0.25">
      <c r="C302" t="s">
        <v>793</v>
      </c>
      <c r="D302" t="s">
        <v>637</v>
      </c>
      <c r="E302" t="s">
        <v>936</v>
      </c>
      <c r="F302" t="s">
        <v>1093</v>
      </c>
      <c r="G302" t="s">
        <v>1092</v>
      </c>
      <c r="H302" t="s">
        <v>83</v>
      </c>
      <c r="O302" s="156"/>
    </row>
    <row r="303" spans="2:15" x14ac:dyDescent="0.25">
      <c r="C303" t="s">
        <v>539</v>
      </c>
      <c r="D303" t="s">
        <v>637</v>
      </c>
      <c r="E303" t="s">
        <v>113</v>
      </c>
      <c r="F303" t="s">
        <v>1095</v>
      </c>
      <c r="G303" t="s">
        <v>1094</v>
      </c>
      <c r="H303" t="s">
        <v>83</v>
      </c>
      <c r="O303" s="156"/>
    </row>
    <row r="304" spans="2:15" x14ac:dyDescent="0.25">
      <c r="B304" t="s">
        <v>1096</v>
      </c>
      <c r="C304" t="s">
        <v>780</v>
      </c>
      <c r="D304" t="s">
        <v>637</v>
      </c>
      <c r="E304" t="s">
        <v>930</v>
      </c>
      <c r="F304" t="s">
        <v>1097</v>
      </c>
      <c r="G304" t="s">
        <v>1096</v>
      </c>
      <c r="H304" t="s">
        <v>83</v>
      </c>
      <c r="O304" s="156"/>
    </row>
    <row r="305" spans="2:15" x14ac:dyDescent="0.25">
      <c r="C305" t="s">
        <v>793</v>
      </c>
      <c r="D305" t="s">
        <v>637</v>
      </c>
      <c r="E305" t="s">
        <v>936</v>
      </c>
      <c r="F305" t="s">
        <v>1099</v>
      </c>
      <c r="G305" t="s">
        <v>1098</v>
      </c>
      <c r="H305" t="s">
        <v>83</v>
      </c>
      <c r="O305" s="156"/>
    </row>
    <row r="306" spans="2:15" x14ac:dyDescent="0.25">
      <c r="B306" t="s">
        <v>1100</v>
      </c>
      <c r="C306" t="s">
        <v>247</v>
      </c>
      <c r="D306" t="s">
        <v>637</v>
      </c>
      <c r="E306" t="s">
        <v>854</v>
      </c>
      <c r="F306" t="s">
        <v>1101</v>
      </c>
      <c r="G306" t="s">
        <v>1100</v>
      </c>
      <c r="H306" t="s">
        <v>631</v>
      </c>
      <c r="O306" s="156"/>
    </row>
    <row r="307" spans="2:15" x14ac:dyDescent="0.25">
      <c r="C307" t="s">
        <v>292</v>
      </c>
      <c r="D307" t="s">
        <v>637</v>
      </c>
      <c r="E307" t="s">
        <v>865</v>
      </c>
      <c r="F307" t="s">
        <v>1103</v>
      </c>
      <c r="G307" t="s">
        <v>1102</v>
      </c>
      <c r="H307" t="s">
        <v>631</v>
      </c>
      <c r="O307" s="156"/>
    </row>
    <row r="308" spans="2:15" x14ac:dyDescent="0.25">
      <c r="B308" t="s">
        <v>1104</v>
      </c>
      <c r="C308" t="s">
        <v>247</v>
      </c>
      <c r="D308" t="s">
        <v>637</v>
      </c>
      <c r="E308" t="s">
        <v>1106</v>
      </c>
      <c r="F308" t="s">
        <v>1105</v>
      </c>
      <c r="G308" t="s">
        <v>1104</v>
      </c>
      <c r="H308" t="s">
        <v>631</v>
      </c>
      <c r="O308" s="156"/>
    </row>
    <row r="309" spans="2:15" x14ac:dyDescent="0.25">
      <c r="C309" t="s">
        <v>292</v>
      </c>
      <c r="D309" t="s">
        <v>637</v>
      </c>
      <c r="E309" t="s">
        <v>1109</v>
      </c>
      <c r="F309" t="s">
        <v>1108</v>
      </c>
      <c r="G309" t="s">
        <v>1107</v>
      </c>
      <c r="H309" t="s">
        <v>631</v>
      </c>
      <c r="O309" s="156"/>
    </row>
    <row r="310" spans="2:15" x14ac:dyDescent="0.25">
      <c r="E310" t="s">
        <v>1112</v>
      </c>
      <c r="F310" t="s">
        <v>1111</v>
      </c>
      <c r="G310" t="s">
        <v>1110</v>
      </c>
      <c r="H310" t="s">
        <v>631</v>
      </c>
      <c r="O310" s="156"/>
    </row>
    <row r="311" spans="2:15" x14ac:dyDescent="0.25">
      <c r="E311" t="s">
        <v>1115</v>
      </c>
      <c r="F311" t="s">
        <v>1114</v>
      </c>
      <c r="G311" t="s">
        <v>1113</v>
      </c>
      <c r="H311" t="s">
        <v>631</v>
      </c>
      <c r="O311" s="156"/>
    </row>
    <row r="312" spans="2:15" x14ac:dyDescent="0.25">
      <c r="B312" t="s">
        <v>1116</v>
      </c>
      <c r="C312" t="s">
        <v>161</v>
      </c>
      <c r="D312" t="s">
        <v>637</v>
      </c>
      <c r="E312" t="s">
        <v>1130</v>
      </c>
      <c r="F312" t="s">
        <v>1129</v>
      </c>
      <c r="G312" t="s">
        <v>1128</v>
      </c>
      <c r="H312" t="s">
        <v>631</v>
      </c>
      <c r="O312" s="156"/>
    </row>
    <row r="313" spans="2:15" x14ac:dyDescent="0.25">
      <c r="C313" t="s">
        <v>247</v>
      </c>
      <c r="D313" t="s">
        <v>637</v>
      </c>
      <c r="E313" t="s">
        <v>1118</v>
      </c>
      <c r="F313" t="s">
        <v>1117</v>
      </c>
      <c r="G313" t="s">
        <v>1116</v>
      </c>
      <c r="H313" t="s">
        <v>631</v>
      </c>
      <c r="O313" s="156"/>
    </row>
    <row r="314" spans="2:15" x14ac:dyDescent="0.25">
      <c r="C314" t="s">
        <v>292</v>
      </c>
      <c r="D314" t="s">
        <v>637</v>
      </c>
      <c r="E314" t="s">
        <v>1121</v>
      </c>
      <c r="F314" t="s">
        <v>1120</v>
      </c>
      <c r="G314" t="s">
        <v>1119</v>
      </c>
      <c r="H314" t="s">
        <v>631</v>
      </c>
      <c r="O314" s="156"/>
    </row>
    <row r="315" spans="2:15" x14ac:dyDescent="0.25">
      <c r="E315" t="s">
        <v>1124</v>
      </c>
      <c r="F315" t="s">
        <v>1123</v>
      </c>
      <c r="G315" t="s">
        <v>1122</v>
      </c>
      <c r="H315" t="s">
        <v>631</v>
      </c>
      <c r="O315" s="156"/>
    </row>
    <row r="316" spans="2:15" x14ac:dyDescent="0.25">
      <c r="E316" t="s">
        <v>1127</v>
      </c>
      <c r="F316" t="s">
        <v>1126</v>
      </c>
      <c r="G316" t="s">
        <v>1125</v>
      </c>
      <c r="H316" t="s">
        <v>631</v>
      </c>
      <c r="O316" s="156"/>
    </row>
    <row r="317" spans="2:15" x14ac:dyDescent="0.25">
      <c r="B317" t="s">
        <v>1131</v>
      </c>
      <c r="C317" t="s">
        <v>161</v>
      </c>
      <c r="D317" t="s">
        <v>637</v>
      </c>
      <c r="E317" t="s">
        <v>1139</v>
      </c>
      <c r="F317" t="s">
        <v>1138</v>
      </c>
      <c r="G317" t="s">
        <v>1137</v>
      </c>
      <c r="H317" t="s">
        <v>631</v>
      </c>
      <c r="O317" s="156"/>
    </row>
    <row r="318" spans="2:15" x14ac:dyDescent="0.25">
      <c r="E318" t="s">
        <v>1142</v>
      </c>
      <c r="F318" t="s">
        <v>1141</v>
      </c>
      <c r="G318" t="s">
        <v>1140</v>
      </c>
      <c r="H318" t="s">
        <v>631</v>
      </c>
      <c r="O318" s="156"/>
    </row>
    <row r="319" spans="2:15" x14ac:dyDescent="0.25">
      <c r="C319" t="s">
        <v>292</v>
      </c>
      <c r="D319" t="s">
        <v>637</v>
      </c>
      <c r="E319" t="s">
        <v>1136</v>
      </c>
      <c r="F319" t="s">
        <v>1135</v>
      </c>
      <c r="G319" t="s">
        <v>1134</v>
      </c>
      <c r="H319" t="s">
        <v>631</v>
      </c>
      <c r="O319" s="156"/>
    </row>
    <row r="320" spans="2:15" x14ac:dyDescent="0.25">
      <c r="C320" t="s">
        <v>398</v>
      </c>
      <c r="D320" t="s">
        <v>637</v>
      </c>
      <c r="E320" t="s">
        <v>1144</v>
      </c>
      <c r="F320" t="s">
        <v>52</v>
      </c>
      <c r="G320" t="s">
        <v>1143</v>
      </c>
      <c r="H320" t="s">
        <v>83</v>
      </c>
      <c r="O320" s="156"/>
    </row>
    <row r="321" spans="2:15" x14ac:dyDescent="0.25">
      <c r="C321" t="s">
        <v>537</v>
      </c>
      <c r="D321" t="s">
        <v>637</v>
      </c>
      <c r="E321" t="s">
        <v>1133</v>
      </c>
      <c r="F321" t="s">
        <v>1132</v>
      </c>
      <c r="G321" t="s">
        <v>1131</v>
      </c>
      <c r="H321" t="s">
        <v>631</v>
      </c>
      <c r="O321" s="156"/>
    </row>
    <row r="322" spans="2:15" x14ac:dyDescent="0.25">
      <c r="B322" t="s">
        <v>1145</v>
      </c>
      <c r="C322" t="s">
        <v>16</v>
      </c>
      <c r="D322" t="s">
        <v>637</v>
      </c>
      <c r="E322" t="s">
        <v>1147</v>
      </c>
      <c r="F322" t="s">
        <v>1146</v>
      </c>
      <c r="G322" t="s">
        <v>1145</v>
      </c>
      <c r="H322" t="s">
        <v>83</v>
      </c>
      <c r="O322" s="156"/>
    </row>
    <row r="323" spans="2:15" x14ac:dyDescent="0.25">
      <c r="C323" t="s">
        <v>23</v>
      </c>
      <c r="D323" t="s">
        <v>637</v>
      </c>
      <c r="E323" t="s">
        <v>1164</v>
      </c>
      <c r="F323" t="s">
        <v>52</v>
      </c>
      <c r="G323" t="s">
        <v>1177</v>
      </c>
      <c r="H323" t="s">
        <v>83</v>
      </c>
      <c r="O323" s="156"/>
    </row>
    <row r="324" spans="2:15" x14ac:dyDescent="0.25">
      <c r="F324" t="s">
        <v>1163</v>
      </c>
      <c r="G324" t="s">
        <v>1162</v>
      </c>
      <c r="H324" t="s">
        <v>83</v>
      </c>
      <c r="O324" s="156"/>
    </row>
    <row r="325" spans="2:15" x14ac:dyDescent="0.25">
      <c r="F325" t="s">
        <v>1166</v>
      </c>
      <c r="G325" t="s">
        <v>1165</v>
      </c>
      <c r="H325" t="s">
        <v>83</v>
      </c>
      <c r="O325" s="156"/>
    </row>
    <row r="326" spans="2:15" x14ac:dyDescent="0.25">
      <c r="F326" t="s">
        <v>1176</v>
      </c>
      <c r="G326" t="s">
        <v>1175</v>
      </c>
      <c r="H326" t="s">
        <v>83</v>
      </c>
      <c r="O326" s="156"/>
    </row>
    <row r="327" spans="2:15" x14ac:dyDescent="0.25">
      <c r="E327" t="s">
        <v>1169</v>
      </c>
      <c r="F327" t="s">
        <v>1168</v>
      </c>
      <c r="G327" t="s">
        <v>1167</v>
      </c>
      <c r="H327" t="s">
        <v>83</v>
      </c>
      <c r="O327" s="156"/>
    </row>
    <row r="328" spans="2:15" x14ac:dyDescent="0.25">
      <c r="F328" t="s">
        <v>1171</v>
      </c>
      <c r="G328" t="s">
        <v>1170</v>
      </c>
      <c r="H328" t="s">
        <v>83</v>
      </c>
      <c r="O328" s="156"/>
    </row>
    <row r="329" spans="2:15" x14ac:dyDescent="0.25">
      <c r="F329" t="s">
        <v>1179</v>
      </c>
      <c r="G329" t="s">
        <v>1178</v>
      </c>
      <c r="H329" t="s">
        <v>83</v>
      </c>
      <c r="O329" s="156"/>
    </row>
    <row r="330" spans="2:15" x14ac:dyDescent="0.25">
      <c r="C330" t="s">
        <v>17</v>
      </c>
      <c r="D330" t="s">
        <v>637</v>
      </c>
      <c r="E330" t="s">
        <v>1161</v>
      </c>
      <c r="F330" t="s">
        <v>1160</v>
      </c>
      <c r="G330" t="s">
        <v>1159</v>
      </c>
      <c r="H330" t="s">
        <v>83</v>
      </c>
      <c r="O330" s="156"/>
    </row>
    <row r="331" spans="2:15" x14ac:dyDescent="0.25">
      <c r="C331" t="s">
        <v>14</v>
      </c>
      <c r="D331" t="s">
        <v>637</v>
      </c>
      <c r="E331" t="s">
        <v>1150</v>
      </c>
      <c r="F331" t="s">
        <v>1149</v>
      </c>
      <c r="G331" t="s">
        <v>1148</v>
      </c>
      <c r="H331" t="s">
        <v>83</v>
      </c>
      <c r="O331" s="156"/>
    </row>
    <row r="332" spans="2:15" x14ac:dyDescent="0.25">
      <c r="F332" t="s">
        <v>1152</v>
      </c>
      <c r="G332" t="s">
        <v>1151</v>
      </c>
      <c r="H332" t="s">
        <v>83</v>
      </c>
      <c r="O332" s="156"/>
    </row>
    <row r="333" spans="2:15" x14ac:dyDescent="0.25">
      <c r="C333" t="s">
        <v>287</v>
      </c>
      <c r="D333" t="s">
        <v>637</v>
      </c>
      <c r="E333" t="s">
        <v>1158</v>
      </c>
      <c r="F333" t="s">
        <v>1157</v>
      </c>
      <c r="G333" t="s">
        <v>1156</v>
      </c>
      <c r="H333" t="s">
        <v>83</v>
      </c>
      <c r="O333" s="156"/>
    </row>
    <row r="334" spans="2:15" x14ac:dyDescent="0.25">
      <c r="C334" t="s">
        <v>131</v>
      </c>
      <c r="D334" t="s">
        <v>637</v>
      </c>
      <c r="E334" t="s">
        <v>168</v>
      </c>
      <c r="F334" t="s">
        <v>1190</v>
      </c>
      <c r="G334" t="s">
        <v>1189</v>
      </c>
      <c r="H334" t="s">
        <v>83</v>
      </c>
      <c r="O334" s="156"/>
    </row>
    <row r="335" spans="2:15" x14ac:dyDescent="0.25">
      <c r="F335" t="s">
        <v>1192</v>
      </c>
      <c r="G335" t="s">
        <v>1191</v>
      </c>
      <c r="H335" t="s">
        <v>83</v>
      </c>
      <c r="O335" s="156"/>
    </row>
    <row r="336" spans="2:15" x14ac:dyDescent="0.25">
      <c r="E336" t="s">
        <v>1182</v>
      </c>
      <c r="F336" t="s">
        <v>1181</v>
      </c>
      <c r="G336" t="s">
        <v>1180</v>
      </c>
      <c r="H336" t="s">
        <v>83</v>
      </c>
      <c r="O336" s="156"/>
    </row>
    <row r="337" spans="2:15" x14ac:dyDescent="0.25">
      <c r="E337" t="s">
        <v>1185</v>
      </c>
      <c r="F337" t="s">
        <v>1184</v>
      </c>
      <c r="G337" t="s">
        <v>1183</v>
      </c>
      <c r="H337" t="s">
        <v>83</v>
      </c>
      <c r="O337" s="156"/>
    </row>
    <row r="338" spans="2:15" x14ac:dyDescent="0.25">
      <c r="C338" t="s">
        <v>280</v>
      </c>
      <c r="D338" t="s">
        <v>637</v>
      </c>
      <c r="E338" t="s">
        <v>1174</v>
      </c>
      <c r="F338" t="s">
        <v>1173</v>
      </c>
      <c r="G338" t="s">
        <v>1172</v>
      </c>
      <c r="H338" t="s">
        <v>83</v>
      </c>
      <c r="O338" s="156"/>
    </row>
    <row r="339" spans="2:15" x14ac:dyDescent="0.25">
      <c r="C339" t="s">
        <v>366</v>
      </c>
      <c r="D339" t="s">
        <v>637</v>
      </c>
      <c r="E339" t="s">
        <v>1155</v>
      </c>
      <c r="F339" t="s">
        <v>1154</v>
      </c>
      <c r="G339" t="s">
        <v>1153</v>
      </c>
      <c r="H339" t="s">
        <v>83</v>
      </c>
      <c r="O339" s="156"/>
    </row>
    <row r="340" spans="2:15" x14ac:dyDescent="0.25">
      <c r="C340" t="s">
        <v>539</v>
      </c>
      <c r="D340" t="s">
        <v>637</v>
      </c>
      <c r="E340" t="s">
        <v>1188</v>
      </c>
      <c r="F340" t="s">
        <v>1187</v>
      </c>
      <c r="G340" t="s">
        <v>1186</v>
      </c>
      <c r="H340" t="s">
        <v>83</v>
      </c>
      <c r="O340" s="156"/>
    </row>
    <row r="341" spans="2:15" x14ac:dyDescent="0.25">
      <c r="B341" t="s">
        <v>1193</v>
      </c>
      <c r="C341" t="s">
        <v>19</v>
      </c>
      <c r="D341" t="s">
        <v>637</v>
      </c>
      <c r="E341" t="s">
        <v>1195</v>
      </c>
      <c r="F341" t="s">
        <v>1194</v>
      </c>
      <c r="G341" t="s">
        <v>1193</v>
      </c>
      <c r="H341" t="s">
        <v>83</v>
      </c>
      <c r="O341" s="156"/>
    </row>
    <row r="342" spans="2:15" x14ac:dyDescent="0.25">
      <c r="C342" t="s">
        <v>27</v>
      </c>
      <c r="D342" t="s">
        <v>637</v>
      </c>
      <c r="E342" t="s">
        <v>1204</v>
      </c>
      <c r="F342" t="s">
        <v>1203</v>
      </c>
      <c r="G342" t="s">
        <v>1202</v>
      </c>
      <c r="H342" t="s">
        <v>83</v>
      </c>
      <c r="O342" s="156"/>
    </row>
    <row r="343" spans="2:15" x14ac:dyDescent="0.25">
      <c r="C343" t="s">
        <v>28</v>
      </c>
      <c r="D343" t="s">
        <v>637</v>
      </c>
      <c r="E343" t="s">
        <v>1201</v>
      </c>
      <c r="F343" t="s">
        <v>1200</v>
      </c>
      <c r="G343" t="s">
        <v>1199</v>
      </c>
      <c r="H343" t="s">
        <v>83</v>
      </c>
      <c r="O343" s="156"/>
    </row>
    <row r="344" spans="2:15" x14ac:dyDescent="0.25">
      <c r="C344" t="s">
        <v>287</v>
      </c>
      <c r="D344" t="s">
        <v>637</v>
      </c>
      <c r="E344" t="s">
        <v>1207</v>
      </c>
      <c r="F344" t="s">
        <v>1206</v>
      </c>
      <c r="G344" t="s">
        <v>1205</v>
      </c>
      <c r="H344" t="s">
        <v>83</v>
      </c>
      <c r="O344" s="156"/>
    </row>
    <row r="345" spans="2:15" x14ac:dyDescent="0.25">
      <c r="C345" t="s">
        <v>131</v>
      </c>
      <c r="D345" t="s">
        <v>637</v>
      </c>
      <c r="E345" t="s">
        <v>1210</v>
      </c>
      <c r="F345" t="s">
        <v>1209</v>
      </c>
      <c r="G345" t="s">
        <v>1208</v>
      </c>
      <c r="H345" t="s">
        <v>83</v>
      </c>
      <c r="O345" s="156"/>
    </row>
    <row r="346" spans="2:15" x14ac:dyDescent="0.25">
      <c r="C346" t="s">
        <v>280</v>
      </c>
      <c r="D346" t="s">
        <v>637</v>
      </c>
      <c r="E346" t="s">
        <v>1198</v>
      </c>
      <c r="F346" t="s">
        <v>1197</v>
      </c>
      <c r="G346" t="s">
        <v>1196</v>
      </c>
      <c r="H346" t="s">
        <v>83</v>
      </c>
      <c r="O346" s="156"/>
    </row>
    <row r="347" spans="2:15" x14ac:dyDescent="0.25">
      <c r="C347" t="s">
        <v>298</v>
      </c>
      <c r="D347" t="s">
        <v>637</v>
      </c>
      <c r="E347" t="s">
        <v>113</v>
      </c>
      <c r="F347" t="s">
        <v>52</v>
      </c>
      <c r="G347" t="s">
        <v>1211</v>
      </c>
      <c r="H347" t="s">
        <v>83</v>
      </c>
      <c r="O347" s="156"/>
    </row>
    <row r="348" spans="2:15" x14ac:dyDescent="0.25">
      <c r="B348" t="s">
        <v>1212</v>
      </c>
      <c r="C348" t="s">
        <v>19</v>
      </c>
      <c r="D348" t="s">
        <v>637</v>
      </c>
      <c r="E348" t="s">
        <v>1214</v>
      </c>
      <c r="F348" t="s">
        <v>1213</v>
      </c>
      <c r="G348" t="s">
        <v>1212</v>
      </c>
      <c r="H348" t="s">
        <v>83</v>
      </c>
      <c r="O348" s="156"/>
    </row>
    <row r="349" spans="2:15" x14ac:dyDescent="0.25">
      <c r="C349" t="s">
        <v>27</v>
      </c>
      <c r="D349" t="s">
        <v>637</v>
      </c>
      <c r="E349" t="s">
        <v>1204</v>
      </c>
      <c r="F349" t="s">
        <v>1227</v>
      </c>
      <c r="G349" t="s">
        <v>1226</v>
      </c>
      <c r="H349" t="s">
        <v>83</v>
      </c>
      <c r="O349" s="156"/>
    </row>
    <row r="350" spans="2:15" x14ac:dyDescent="0.25">
      <c r="C350" t="s">
        <v>30</v>
      </c>
      <c r="D350" t="s">
        <v>637</v>
      </c>
      <c r="E350" t="s">
        <v>1223</v>
      </c>
      <c r="F350" t="s">
        <v>1222</v>
      </c>
      <c r="G350" t="s">
        <v>1221</v>
      </c>
      <c r="H350" t="s">
        <v>83</v>
      </c>
      <c r="O350" s="156"/>
    </row>
    <row r="351" spans="2:15" x14ac:dyDescent="0.25">
      <c r="C351" t="s">
        <v>28</v>
      </c>
      <c r="D351" t="s">
        <v>637</v>
      </c>
      <c r="E351" t="s">
        <v>1201</v>
      </c>
      <c r="F351" t="s">
        <v>1220</v>
      </c>
      <c r="G351" t="s">
        <v>1219</v>
      </c>
      <c r="H351" t="s">
        <v>83</v>
      </c>
      <c r="O351" s="156"/>
    </row>
    <row r="352" spans="2:15" x14ac:dyDescent="0.25">
      <c r="C352" t="s">
        <v>287</v>
      </c>
      <c r="D352" t="s">
        <v>637</v>
      </c>
      <c r="E352" t="s">
        <v>1207</v>
      </c>
      <c r="F352" t="s">
        <v>1225</v>
      </c>
      <c r="G352" t="s">
        <v>1224</v>
      </c>
      <c r="H352" t="s">
        <v>83</v>
      </c>
      <c r="O352" s="156"/>
    </row>
    <row r="353" spans="2:15" x14ac:dyDescent="0.25">
      <c r="C353" t="s">
        <v>131</v>
      </c>
      <c r="D353" t="s">
        <v>637</v>
      </c>
      <c r="E353" t="s">
        <v>168</v>
      </c>
      <c r="F353" t="s">
        <v>52</v>
      </c>
      <c r="G353" t="s">
        <v>1228</v>
      </c>
      <c r="H353" t="s">
        <v>83</v>
      </c>
      <c r="O353" s="156"/>
    </row>
    <row r="354" spans="2:15" x14ac:dyDescent="0.25">
      <c r="E354" t="s">
        <v>1210</v>
      </c>
      <c r="F354" t="s">
        <v>1218</v>
      </c>
      <c r="G354" t="s">
        <v>1217</v>
      </c>
      <c r="H354" t="s">
        <v>83</v>
      </c>
      <c r="O354" s="156"/>
    </row>
    <row r="355" spans="2:15" x14ac:dyDescent="0.25">
      <c r="C355" t="s">
        <v>280</v>
      </c>
      <c r="D355" t="s">
        <v>637</v>
      </c>
      <c r="E355" t="s">
        <v>1198</v>
      </c>
      <c r="F355" t="s">
        <v>1216</v>
      </c>
      <c r="G355" t="s">
        <v>1215</v>
      </c>
      <c r="H355" t="s">
        <v>83</v>
      </c>
      <c r="O355" s="156"/>
    </row>
    <row r="356" spans="2:15" x14ac:dyDescent="0.25">
      <c r="B356" t="s">
        <v>1229</v>
      </c>
      <c r="C356" t="s">
        <v>250</v>
      </c>
      <c r="D356" t="s">
        <v>637</v>
      </c>
      <c r="E356" t="s">
        <v>1231</v>
      </c>
      <c r="F356" t="s">
        <v>1230</v>
      </c>
      <c r="G356" t="s">
        <v>1229</v>
      </c>
      <c r="H356" t="s">
        <v>83</v>
      </c>
      <c r="O356" s="156"/>
    </row>
    <row r="357" spans="2:15" x14ac:dyDescent="0.25">
      <c r="C357" t="s">
        <v>176</v>
      </c>
      <c r="D357" t="s">
        <v>637</v>
      </c>
      <c r="E357" t="s">
        <v>1234</v>
      </c>
      <c r="F357" t="s">
        <v>1233</v>
      </c>
      <c r="G357" t="s">
        <v>1232</v>
      </c>
      <c r="H357" t="s">
        <v>83</v>
      </c>
      <c r="O357" s="156"/>
    </row>
    <row r="358" spans="2:15" x14ac:dyDescent="0.25">
      <c r="B358" t="s">
        <v>1235</v>
      </c>
      <c r="C358" t="s">
        <v>250</v>
      </c>
      <c r="D358" t="s">
        <v>637</v>
      </c>
      <c r="E358" t="s">
        <v>1231</v>
      </c>
      <c r="F358" t="s">
        <v>1236</v>
      </c>
      <c r="G358" t="s">
        <v>1235</v>
      </c>
      <c r="H358" t="s">
        <v>83</v>
      </c>
      <c r="O358" s="156"/>
    </row>
    <row r="359" spans="2:15" x14ac:dyDescent="0.25">
      <c r="C359" t="s">
        <v>176</v>
      </c>
      <c r="D359" t="s">
        <v>637</v>
      </c>
      <c r="E359" t="s">
        <v>1234</v>
      </c>
      <c r="F359" t="s">
        <v>1238</v>
      </c>
      <c r="G359" t="s">
        <v>1237</v>
      </c>
      <c r="H359" t="s">
        <v>83</v>
      </c>
      <c r="O359" s="156"/>
    </row>
    <row r="360" spans="2:15" x14ac:dyDescent="0.25">
      <c r="B360" t="s">
        <v>1239</v>
      </c>
      <c r="C360" t="s">
        <v>250</v>
      </c>
      <c r="D360" t="s">
        <v>637</v>
      </c>
      <c r="E360" t="s">
        <v>1231</v>
      </c>
      <c r="F360" t="s">
        <v>1240</v>
      </c>
      <c r="G360" t="s">
        <v>1239</v>
      </c>
      <c r="H360" t="s">
        <v>83</v>
      </c>
      <c r="O360" s="156"/>
    </row>
    <row r="361" spans="2:15" x14ac:dyDescent="0.25">
      <c r="C361" t="s">
        <v>176</v>
      </c>
      <c r="D361" t="s">
        <v>637</v>
      </c>
      <c r="E361" t="s">
        <v>1234</v>
      </c>
      <c r="F361" t="s">
        <v>1242</v>
      </c>
      <c r="G361" t="s">
        <v>1241</v>
      </c>
      <c r="H361" t="s">
        <v>83</v>
      </c>
      <c r="O361" s="156"/>
    </row>
    <row r="362" spans="2:15" x14ac:dyDescent="0.25">
      <c r="B362" t="s">
        <v>1243</v>
      </c>
      <c r="C362" t="s">
        <v>250</v>
      </c>
      <c r="D362" t="s">
        <v>637</v>
      </c>
      <c r="E362" t="s">
        <v>1231</v>
      </c>
      <c r="F362" t="s">
        <v>1244</v>
      </c>
      <c r="G362" t="s">
        <v>1243</v>
      </c>
      <c r="H362" t="s">
        <v>83</v>
      </c>
      <c r="O362" s="156"/>
    </row>
    <row r="363" spans="2:15" x14ac:dyDescent="0.25">
      <c r="C363" t="s">
        <v>176</v>
      </c>
      <c r="D363" t="s">
        <v>637</v>
      </c>
      <c r="E363" t="s">
        <v>1234</v>
      </c>
      <c r="F363" t="s">
        <v>1246</v>
      </c>
      <c r="G363" t="s">
        <v>1245</v>
      </c>
      <c r="H363" t="s">
        <v>83</v>
      </c>
      <c r="O363" s="156"/>
    </row>
    <row r="364" spans="2:15" x14ac:dyDescent="0.25">
      <c r="B364" t="s">
        <v>1247</v>
      </c>
      <c r="C364" t="s">
        <v>250</v>
      </c>
      <c r="D364" t="s">
        <v>637</v>
      </c>
      <c r="E364" t="s">
        <v>1231</v>
      </c>
      <c r="F364" t="s">
        <v>1248</v>
      </c>
      <c r="G364" t="s">
        <v>1247</v>
      </c>
      <c r="H364" t="s">
        <v>83</v>
      </c>
      <c r="O364" s="156"/>
    </row>
    <row r="365" spans="2:15" x14ac:dyDescent="0.25">
      <c r="C365" t="s">
        <v>176</v>
      </c>
      <c r="D365" t="s">
        <v>637</v>
      </c>
      <c r="E365" t="s">
        <v>1234</v>
      </c>
      <c r="F365" t="s">
        <v>1250</v>
      </c>
      <c r="G365" t="s">
        <v>1249</v>
      </c>
      <c r="H365" t="s">
        <v>83</v>
      </c>
      <c r="O365" s="156"/>
    </row>
    <row r="366" spans="2:15" x14ac:dyDescent="0.25">
      <c r="B366" t="s">
        <v>1251</v>
      </c>
      <c r="C366" t="s">
        <v>780</v>
      </c>
      <c r="D366" t="s">
        <v>637</v>
      </c>
      <c r="E366" t="s">
        <v>1253</v>
      </c>
      <c r="F366" t="s">
        <v>1252</v>
      </c>
      <c r="G366" t="s">
        <v>1251</v>
      </c>
      <c r="H366" t="s">
        <v>83</v>
      </c>
      <c r="O366" s="156"/>
    </row>
    <row r="367" spans="2:15" x14ac:dyDescent="0.25">
      <c r="C367" t="s">
        <v>784</v>
      </c>
      <c r="D367" t="s">
        <v>637</v>
      </c>
      <c r="E367" t="s">
        <v>1083</v>
      </c>
      <c r="F367" t="s">
        <v>1255</v>
      </c>
      <c r="G367" t="s">
        <v>1254</v>
      </c>
      <c r="H367" t="s">
        <v>83</v>
      </c>
      <c r="O367" s="156"/>
    </row>
    <row r="368" spans="2:15" x14ac:dyDescent="0.25">
      <c r="C368" t="s">
        <v>1258</v>
      </c>
      <c r="D368" t="s">
        <v>637</v>
      </c>
      <c r="E368" t="s">
        <v>113</v>
      </c>
      <c r="F368" t="s">
        <v>1257</v>
      </c>
      <c r="G368" t="s">
        <v>1256</v>
      </c>
      <c r="H368" t="s">
        <v>83</v>
      </c>
      <c r="O368" s="156"/>
    </row>
    <row r="369" spans="2:15" x14ac:dyDescent="0.25">
      <c r="B369" t="s">
        <v>1259</v>
      </c>
      <c r="C369" t="s">
        <v>250</v>
      </c>
      <c r="D369" t="s">
        <v>637</v>
      </c>
      <c r="E369" t="s">
        <v>1231</v>
      </c>
      <c r="F369" t="s">
        <v>1260</v>
      </c>
      <c r="G369" t="s">
        <v>1259</v>
      </c>
      <c r="H369" t="s">
        <v>83</v>
      </c>
      <c r="O369" s="156"/>
    </row>
    <row r="370" spans="2:15" x14ac:dyDescent="0.25">
      <c r="C370" t="s">
        <v>176</v>
      </c>
      <c r="D370" t="s">
        <v>637</v>
      </c>
      <c r="E370" t="s">
        <v>1234</v>
      </c>
      <c r="F370" t="s">
        <v>1262</v>
      </c>
      <c r="G370" t="s">
        <v>1261</v>
      </c>
      <c r="H370" t="s">
        <v>83</v>
      </c>
      <c r="O370" s="156"/>
    </row>
    <row r="371" spans="2:15" x14ac:dyDescent="0.25">
      <c r="E371" t="s">
        <v>1265</v>
      </c>
      <c r="F371" t="s">
        <v>1264</v>
      </c>
      <c r="G371" t="s">
        <v>1263</v>
      </c>
      <c r="H371" t="s">
        <v>83</v>
      </c>
      <c r="O371" s="156"/>
    </row>
    <row r="372" spans="2:15" x14ac:dyDescent="0.25">
      <c r="B372" t="s">
        <v>1266</v>
      </c>
      <c r="C372" t="s">
        <v>250</v>
      </c>
      <c r="D372" t="s">
        <v>637</v>
      </c>
      <c r="E372" t="s">
        <v>1231</v>
      </c>
      <c r="F372" t="s">
        <v>1267</v>
      </c>
      <c r="G372" t="s">
        <v>1266</v>
      </c>
      <c r="H372" t="s">
        <v>83</v>
      </c>
      <c r="O372" s="156"/>
    </row>
    <row r="373" spans="2:15" x14ac:dyDescent="0.25">
      <c r="C373" t="s">
        <v>176</v>
      </c>
      <c r="D373" t="s">
        <v>637</v>
      </c>
      <c r="E373" t="s">
        <v>1234</v>
      </c>
      <c r="F373" t="s">
        <v>1269</v>
      </c>
      <c r="G373" t="s">
        <v>1268</v>
      </c>
      <c r="H373" t="s">
        <v>83</v>
      </c>
      <c r="O373" s="156"/>
    </row>
    <row r="374" spans="2:15" x14ac:dyDescent="0.25">
      <c r="E374" t="s">
        <v>1265</v>
      </c>
      <c r="F374" t="s">
        <v>1271</v>
      </c>
      <c r="G374" t="s">
        <v>1270</v>
      </c>
      <c r="H374" t="s">
        <v>83</v>
      </c>
      <c r="O374" s="156"/>
    </row>
    <row r="375" spans="2:15" x14ac:dyDescent="0.25">
      <c r="B375" t="s">
        <v>1272</v>
      </c>
      <c r="C375" t="s">
        <v>250</v>
      </c>
      <c r="D375" t="s">
        <v>637</v>
      </c>
      <c r="E375" t="s">
        <v>1231</v>
      </c>
      <c r="F375" t="s">
        <v>1273</v>
      </c>
      <c r="G375" t="s">
        <v>1272</v>
      </c>
      <c r="H375" t="s">
        <v>83</v>
      </c>
      <c r="O375" s="156"/>
    </row>
    <row r="376" spans="2:15" x14ac:dyDescent="0.25">
      <c r="C376" t="s">
        <v>176</v>
      </c>
      <c r="D376" t="s">
        <v>637</v>
      </c>
      <c r="E376" t="s">
        <v>1234</v>
      </c>
      <c r="F376" t="s">
        <v>1275</v>
      </c>
      <c r="G376" t="s">
        <v>1274</v>
      </c>
      <c r="H376" t="s">
        <v>83</v>
      </c>
      <c r="O376" s="156"/>
    </row>
    <row r="377" spans="2:15" x14ac:dyDescent="0.25">
      <c r="E377" t="s">
        <v>1265</v>
      </c>
      <c r="F377" t="s">
        <v>1277</v>
      </c>
      <c r="G377" t="s">
        <v>1276</v>
      </c>
      <c r="H377" t="s">
        <v>83</v>
      </c>
      <c r="O377" s="156"/>
    </row>
    <row r="378" spans="2:15" x14ac:dyDescent="0.25">
      <c r="B378" t="s">
        <v>1278</v>
      </c>
      <c r="C378" t="s">
        <v>250</v>
      </c>
      <c r="D378" t="s">
        <v>637</v>
      </c>
      <c r="E378" t="s">
        <v>1231</v>
      </c>
      <c r="F378" t="s">
        <v>1279</v>
      </c>
      <c r="G378" t="s">
        <v>1278</v>
      </c>
      <c r="H378" t="s">
        <v>83</v>
      </c>
      <c r="O378" s="156"/>
    </row>
    <row r="379" spans="2:15" x14ac:dyDescent="0.25">
      <c r="C379" t="s">
        <v>176</v>
      </c>
      <c r="D379" t="s">
        <v>637</v>
      </c>
      <c r="E379" t="s">
        <v>1234</v>
      </c>
      <c r="F379" t="s">
        <v>1281</v>
      </c>
      <c r="G379" t="s">
        <v>1280</v>
      </c>
      <c r="H379" t="s">
        <v>83</v>
      </c>
      <c r="O379" s="156"/>
    </row>
    <row r="380" spans="2:15" x14ac:dyDescent="0.25">
      <c r="E380" t="s">
        <v>1265</v>
      </c>
      <c r="F380" t="s">
        <v>1283</v>
      </c>
      <c r="G380" t="s">
        <v>1282</v>
      </c>
      <c r="H380" t="s">
        <v>83</v>
      </c>
      <c r="O380" s="156"/>
    </row>
    <row r="381" spans="2:15" x14ac:dyDescent="0.25">
      <c r="B381" t="s">
        <v>1284</v>
      </c>
      <c r="C381" t="s">
        <v>250</v>
      </c>
      <c r="D381" t="s">
        <v>637</v>
      </c>
      <c r="E381" t="s">
        <v>1231</v>
      </c>
      <c r="F381" t="s">
        <v>1285</v>
      </c>
      <c r="G381" t="s">
        <v>1284</v>
      </c>
      <c r="H381" t="s">
        <v>83</v>
      </c>
      <c r="O381" s="156"/>
    </row>
    <row r="382" spans="2:15" x14ac:dyDescent="0.25">
      <c r="C382" t="s">
        <v>176</v>
      </c>
      <c r="D382" t="s">
        <v>637</v>
      </c>
      <c r="E382" t="s">
        <v>1234</v>
      </c>
      <c r="F382" t="s">
        <v>1287</v>
      </c>
      <c r="G382" t="s">
        <v>1286</v>
      </c>
      <c r="H382" t="s">
        <v>83</v>
      </c>
      <c r="O382" s="156"/>
    </row>
    <row r="383" spans="2:15" x14ac:dyDescent="0.25">
      <c r="E383" t="s">
        <v>1265</v>
      </c>
      <c r="F383" t="s">
        <v>1289</v>
      </c>
      <c r="G383" t="s">
        <v>1288</v>
      </c>
      <c r="H383" t="s">
        <v>83</v>
      </c>
      <c r="O383" s="156"/>
    </row>
    <row r="384" spans="2:15" x14ac:dyDescent="0.25">
      <c r="B384" t="s">
        <v>1290</v>
      </c>
      <c r="C384" t="s">
        <v>247</v>
      </c>
      <c r="D384" t="s">
        <v>637</v>
      </c>
      <c r="E384" t="s">
        <v>1292</v>
      </c>
      <c r="F384" t="s">
        <v>1291</v>
      </c>
      <c r="G384" t="s">
        <v>1290</v>
      </c>
      <c r="H384" t="s">
        <v>631</v>
      </c>
      <c r="O384" s="156"/>
    </row>
    <row r="385" spans="2:15" x14ac:dyDescent="0.25">
      <c r="C385" t="s">
        <v>292</v>
      </c>
      <c r="D385" t="s">
        <v>637</v>
      </c>
      <c r="E385" t="s">
        <v>113</v>
      </c>
      <c r="F385" t="s">
        <v>1298</v>
      </c>
      <c r="G385" t="s">
        <v>1297</v>
      </c>
      <c r="H385" t="s">
        <v>631</v>
      </c>
      <c r="O385" s="156"/>
    </row>
    <row r="386" spans="2:15" x14ac:dyDescent="0.25">
      <c r="E386" t="s">
        <v>865</v>
      </c>
      <c r="F386" t="s">
        <v>1294</v>
      </c>
      <c r="G386" t="s">
        <v>1293</v>
      </c>
      <c r="H386" t="s">
        <v>631</v>
      </c>
      <c r="O386" s="156"/>
    </row>
    <row r="387" spans="2:15" x14ac:dyDescent="0.25">
      <c r="E387" t="s">
        <v>868</v>
      </c>
      <c r="F387" t="s">
        <v>1296</v>
      </c>
      <c r="G387" t="s">
        <v>1295</v>
      </c>
      <c r="H387" t="s">
        <v>631</v>
      </c>
      <c r="O387" s="156"/>
    </row>
    <row r="388" spans="2:15" x14ac:dyDescent="0.25">
      <c r="E388" t="s">
        <v>1301</v>
      </c>
      <c r="F388" t="s">
        <v>1300</v>
      </c>
      <c r="G388" t="s">
        <v>1299</v>
      </c>
      <c r="H388" t="s">
        <v>631</v>
      </c>
      <c r="O388" s="156"/>
    </row>
    <row r="389" spans="2:15" x14ac:dyDescent="0.25">
      <c r="B389" t="s">
        <v>1302</v>
      </c>
      <c r="C389" t="s">
        <v>247</v>
      </c>
      <c r="D389" t="s">
        <v>637</v>
      </c>
      <c r="E389" t="s">
        <v>1304</v>
      </c>
      <c r="F389" t="s">
        <v>1303</v>
      </c>
      <c r="G389" t="s">
        <v>1302</v>
      </c>
      <c r="H389" t="s">
        <v>83</v>
      </c>
      <c r="O389" s="156"/>
    </row>
    <row r="390" spans="2:15" x14ac:dyDescent="0.25">
      <c r="B390" t="s">
        <v>1305</v>
      </c>
      <c r="C390" t="s">
        <v>29</v>
      </c>
      <c r="D390" t="s">
        <v>637</v>
      </c>
      <c r="E390" t="s">
        <v>1316</v>
      </c>
      <c r="F390" t="s">
        <v>1315</v>
      </c>
      <c r="G390" t="s">
        <v>1314</v>
      </c>
      <c r="H390" t="s">
        <v>83</v>
      </c>
      <c r="O390" s="156"/>
    </row>
    <row r="391" spans="2:15" x14ac:dyDescent="0.25">
      <c r="C391" t="s">
        <v>30</v>
      </c>
      <c r="D391" t="s">
        <v>637</v>
      </c>
      <c r="E391" t="s">
        <v>1319</v>
      </c>
      <c r="F391" t="s">
        <v>1318</v>
      </c>
      <c r="G391" t="s">
        <v>1317</v>
      </c>
      <c r="H391" t="s">
        <v>83</v>
      </c>
      <c r="O391" s="156"/>
    </row>
    <row r="392" spans="2:15" x14ac:dyDescent="0.25">
      <c r="C392" t="s">
        <v>15</v>
      </c>
      <c r="D392" t="s">
        <v>637</v>
      </c>
      <c r="E392" t="s">
        <v>1306</v>
      </c>
      <c r="F392" t="s">
        <v>26</v>
      </c>
      <c r="G392" t="s">
        <v>1305</v>
      </c>
      <c r="H392" t="s">
        <v>83</v>
      </c>
      <c r="O392" s="156"/>
    </row>
    <row r="393" spans="2:15" x14ac:dyDescent="0.25">
      <c r="C393" t="s">
        <v>287</v>
      </c>
      <c r="D393" t="s">
        <v>637</v>
      </c>
      <c r="E393" t="s">
        <v>1309</v>
      </c>
      <c r="F393" t="s">
        <v>1308</v>
      </c>
      <c r="G393" t="s">
        <v>1307</v>
      </c>
      <c r="H393" t="s">
        <v>83</v>
      </c>
      <c r="O393" s="156"/>
    </row>
    <row r="394" spans="2:15" x14ac:dyDescent="0.25">
      <c r="C394" t="s">
        <v>115</v>
      </c>
      <c r="D394" t="s">
        <v>637</v>
      </c>
      <c r="E394" t="s">
        <v>1325</v>
      </c>
      <c r="F394" t="s">
        <v>1324</v>
      </c>
      <c r="G394" t="s">
        <v>1323</v>
      </c>
      <c r="H394" t="s">
        <v>83</v>
      </c>
      <c r="O394" s="156"/>
    </row>
    <row r="395" spans="2:15" x14ac:dyDescent="0.25">
      <c r="C395" t="s">
        <v>131</v>
      </c>
      <c r="D395" t="s">
        <v>637</v>
      </c>
      <c r="E395" t="s">
        <v>1328</v>
      </c>
      <c r="F395" t="s">
        <v>1327</v>
      </c>
      <c r="G395" t="s">
        <v>1326</v>
      </c>
      <c r="H395" t="s">
        <v>83</v>
      </c>
      <c r="O395" s="156"/>
    </row>
    <row r="396" spans="2:15" x14ac:dyDescent="0.25">
      <c r="C396" t="s">
        <v>148</v>
      </c>
      <c r="D396" t="s">
        <v>637</v>
      </c>
      <c r="E396" t="s">
        <v>1322</v>
      </c>
      <c r="F396" t="s">
        <v>1321</v>
      </c>
      <c r="G396" t="s">
        <v>1320</v>
      </c>
      <c r="H396" t="s">
        <v>83</v>
      </c>
      <c r="O396" s="156"/>
    </row>
    <row r="397" spans="2:15" x14ac:dyDescent="0.25">
      <c r="C397" t="s">
        <v>1312</v>
      </c>
      <c r="D397" t="s">
        <v>637</v>
      </c>
      <c r="E397" t="s">
        <v>1313</v>
      </c>
      <c r="F397" t="s">
        <v>1311</v>
      </c>
      <c r="G397" t="s">
        <v>1310</v>
      </c>
      <c r="H397" t="s">
        <v>83</v>
      </c>
      <c r="O397" s="156"/>
    </row>
    <row r="398" spans="2:15" x14ac:dyDescent="0.25">
      <c r="B398" t="s">
        <v>1329</v>
      </c>
      <c r="C398" t="s">
        <v>247</v>
      </c>
      <c r="D398" t="s">
        <v>637</v>
      </c>
      <c r="E398" t="s">
        <v>1331</v>
      </c>
      <c r="F398" t="s">
        <v>1330</v>
      </c>
      <c r="G398" t="s">
        <v>1329</v>
      </c>
      <c r="H398" t="s">
        <v>631</v>
      </c>
      <c r="O398" s="156"/>
    </row>
    <row r="399" spans="2:15" x14ac:dyDescent="0.25">
      <c r="B399" t="s">
        <v>1332</v>
      </c>
      <c r="C399" t="s">
        <v>247</v>
      </c>
      <c r="D399" t="s">
        <v>637</v>
      </c>
      <c r="E399" t="s">
        <v>1292</v>
      </c>
      <c r="F399" t="s">
        <v>1333</v>
      </c>
      <c r="G399" t="s">
        <v>1332</v>
      </c>
      <c r="H399" t="s">
        <v>631</v>
      </c>
      <c r="O399" s="156"/>
    </row>
    <row r="400" spans="2:15" x14ac:dyDescent="0.25">
      <c r="B400" t="s">
        <v>1334</v>
      </c>
      <c r="C400" t="s">
        <v>247</v>
      </c>
      <c r="D400" t="s">
        <v>637</v>
      </c>
      <c r="E400" t="s">
        <v>1292</v>
      </c>
      <c r="F400" t="s">
        <v>1335</v>
      </c>
      <c r="G400" t="s">
        <v>1334</v>
      </c>
      <c r="H400" t="s">
        <v>631</v>
      </c>
      <c r="O400" s="156"/>
    </row>
    <row r="401" spans="2:15" x14ac:dyDescent="0.25">
      <c r="B401" t="s">
        <v>1337</v>
      </c>
      <c r="C401" t="s">
        <v>176</v>
      </c>
      <c r="D401" t="s">
        <v>637</v>
      </c>
      <c r="E401" t="s">
        <v>1339</v>
      </c>
      <c r="F401" t="s">
        <v>1338</v>
      </c>
      <c r="G401" t="s">
        <v>1336</v>
      </c>
      <c r="H401" t="s">
        <v>83</v>
      </c>
      <c r="O401" s="156"/>
    </row>
    <row r="402" spans="2:15" x14ac:dyDescent="0.25">
      <c r="C402" t="s">
        <v>295</v>
      </c>
      <c r="D402" t="s">
        <v>637</v>
      </c>
      <c r="E402" t="s">
        <v>957</v>
      </c>
      <c r="F402" t="s">
        <v>1340</v>
      </c>
      <c r="G402" t="s">
        <v>1337</v>
      </c>
      <c r="H402" t="s">
        <v>83</v>
      </c>
      <c r="O402" s="156"/>
    </row>
    <row r="403" spans="2:15" x14ac:dyDescent="0.25">
      <c r="C403" t="s">
        <v>959</v>
      </c>
      <c r="D403" t="s">
        <v>637</v>
      </c>
      <c r="E403" t="s">
        <v>960</v>
      </c>
      <c r="F403" t="s">
        <v>52</v>
      </c>
      <c r="G403" t="s">
        <v>1341</v>
      </c>
      <c r="H403" t="s">
        <v>83</v>
      </c>
      <c r="O403" s="156"/>
    </row>
    <row r="404" spans="2:15" x14ac:dyDescent="0.25">
      <c r="B404" t="s">
        <v>1343</v>
      </c>
      <c r="C404" t="s">
        <v>176</v>
      </c>
      <c r="D404" t="s">
        <v>637</v>
      </c>
      <c r="E404" t="s">
        <v>1339</v>
      </c>
      <c r="F404" t="s">
        <v>1344</v>
      </c>
      <c r="G404" t="s">
        <v>1342</v>
      </c>
      <c r="H404" t="s">
        <v>83</v>
      </c>
      <c r="O404" s="156"/>
    </row>
    <row r="405" spans="2:15" x14ac:dyDescent="0.25">
      <c r="C405" t="s">
        <v>295</v>
      </c>
      <c r="D405" t="s">
        <v>637</v>
      </c>
      <c r="E405" t="s">
        <v>957</v>
      </c>
      <c r="F405" t="s">
        <v>1345</v>
      </c>
      <c r="G405" t="s">
        <v>1343</v>
      </c>
      <c r="H405" t="s">
        <v>83</v>
      </c>
      <c r="O405" s="156"/>
    </row>
    <row r="406" spans="2:15" x14ac:dyDescent="0.25">
      <c r="C406" t="s">
        <v>959</v>
      </c>
      <c r="D406" t="s">
        <v>637</v>
      </c>
      <c r="E406" t="s">
        <v>960</v>
      </c>
      <c r="F406" t="s">
        <v>52</v>
      </c>
      <c r="G406" t="s">
        <v>1346</v>
      </c>
      <c r="H406" t="s">
        <v>83</v>
      </c>
      <c r="O406" s="156"/>
    </row>
    <row r="407" spans="2:15" x14ac:dyDescent="0.25">
      <c r="B407" t="s">
        <v>1347</v>
      </c>
      <c r="C407" t="s">
        <v>247</v>
      </c>
      <c r="D407" t="s">
        <v>637</v>
      </c>
      <c r="E407" t="s">
        <v>1349</v>
      </c>
      <c r="F407" t="s">
        <v>1348</v>
      </c>
      <c r="G407" t="s">
        <v>1347</v>
      </c>
      <c r="H407" t="s">
        <v>631</v>
      </c>
      <c r="O407" s="156"/>
    </row>
    <row r="408" spans="2:15" x14ac:dyDescent="0.25">
      <c r="C408" t="s">
        <v>292</v>
      </c>
      <c r="D408" t="s">
        <v>637</v>
      </c>
      <c r="E408" t="s">
        <v>1053</v>
      </c>
      <c r="F408" t="s">
        <v>1351</v>
      </c>
      <c r="G408" t="s">
        <v>1350</v>
      </c>
      <c r="H408" t="s">
        <v>631</v>
      </c>
      <c r="O408" s="156"/>
    </row>
    <row r="409" spans="2:15" x14ac:dyDescent="0.25">
      <c r="E409" t="s">
        <v>1301</v>
      </c>
      <c r="F409" t="s">
        <v>1353</v>
      </c>
      <c r="G409" t="s">
        <v>1352</v>
      </c>
      <c r="H409" t="s">
        <v>631</v>
      </c>
      <c r="O409" s="156"/>
    </row>
    <row r="410" spans="2:15" x14ac:dyDescent="0.25">
      <c r="B410" t="s">
        <v>1355</v>
      </c>
      <c r="C410" t="s">
        <v>247</v>
      </c>
      <c r="D410" t="s">
        <v>637</v>
      </c>
      <c r="E410" t="s">
        <v>1357</v>
      </c>
      <c r="F410" t="s">
        <v>1356</v>
      </c>
      <c r="G410" t="s">
        <v>1354</v>
      </c>
      <c r="H410" t="s">
        <v>631</v>
      </c>
      <c r="O410" s="156"/>
    </row>
    <row r="411" spans="2:15" x14ac:dyDescent="0.25">
      <c r="B411">
        <v>323760</v>
      </c>
      <c r="C411" t="s">
        <v>1375</v>
      </c>
      <c r="D411" t="s">
        <v>637</v>
      </c>
      <c r="E411" t="s">
        <v>1376</v>
      </c>
      <c r="F411" t="s">
        <v>1374</v>
      </c>
      <c r="G411">
        <v>323760</v>
      </c>
      <c r="H411" t="s">
        <v>85</v>
      </c>
      <c r="O411" s="156"/>
    </row>
    <row r="412" spans="2:15" x14ac:dyDescent="0.25">
      <c r="B412">
        <v>330902</v>
      </c>
      <c r="C412" t="s">
        <v>1375</v>
      </c>
      <c r="D412" t="s">
        <v>637</v>
      </c>
      <c r="E412" t="s">
        <v>1376</v>
      </c>
      <c r="F412" t="s">
        <v>1377</v>
      </c>
      <c r="G412">
        <v>330902</v>
      </c>
      <c r="H412" t="s">
        <v>85</v>
      </c>
      <c r="O412" s="156"/>
    </row>
    <row r="413" spans="2:15" x14ac:dyDescent="0.25">
      <c r="B413">
        <v>332063</v>
      </c>
      <c r="C413" t="s">
        <v>1375</v>
      </c>
      <c r="D413" t="s">
        <v>637</v>
      </c>
      <c r="E413" t="s">
        <v>1376</v>
      </c>
      <c r="F413" t="s">
        <v>1378</v>
      </c>
      <c r="G413">
        <v>332063</v>
      </c>
      <c r="H413" t="s">
        <v>85</v>
      </c>
      <c r="O413" s="156"/>
    </row>
    <row r="414" spans="2:15" x14ac:dyDescent="0.25">
      <c r="B414">
        <v>361603</v>
      </c>
      <c r="C414" t="s">
        <v>1637</v>
      </c>
      <c r="D414" t="s">
        <v>637</v>
      </c>
      <c r="E414" t="s">
        <v>1638</v>
      </c>
      <c r="F414" t="s">
        <v>1636</v>
      </c>
      <c r="G414">
        <v>361603</v>
      </c>
      <c r="H414" t="s">
        <v>85</v>
      </c>
      <c r="O414" s="156"/>
    </row>
    <row r="415" spans="2:15" x14ac:dyDescent="0.25">
      <c r="B415">
        <v>360061</v>
      </c>
      <c r="C415" t="s">
        <v>1637</v>
      </c>
      <c r="D415" t="s">
        <v>637</v>
      </c>
      <c r="E415" t="s">
        <v>1639</v>
      </c>
      <c r="F415" t="s">
        <v>1640</v>
      </c>
      <c r="G415">
        <v>360061</v>
      </c>
      <c r="H415" t="s">
        <v>85</v>
      </c>
      <c r="O415" s="156"/>
    </row>
    <row r="416" spans="2:15" x14ac:dyDescent="0.25">
      <c r="B416">
        <v>360062</v>
      </c>
      <c r="C416" t="s">
        <v>1637</v>
      </c>
      <c r="D416" t="s">
        <v>637</v>
      </c>
      <c r="E416" t="s">
        <v>1639</v>
      </c>
      <c r="F416" t="s">
        <v>1641</v>
      </c>
      <c r="G416">
        <v>360062</v>
      </c>
      <c r="H416" t="s">
        <v>85</v>
      </c>
      <c r="O416" s="156"/>
    </row>
    <row r="417" spans="1:15" x14ac:dyDescent="0.25">
      <c r="B417">
        <v>360855</v>
      </c>
      <c r="C417" t="s">
        <v>1637</v>
      </c>
      <c r="D417" t="s">
        <v>637</v>
      </c>
      <c r="E417" t="s">
        <v>1639</v>
      </c>
      <c r="F417" t="s">
        <v>1642</v>
      </c>
      <c r="G417">
        <v>360855</v>
      </c>
      <c r="H417" t="s">
        <v>85</v>
      </c>
      <c r="O417" s="156"/>
    </row>
    <row r="418" spans="1:15" x14ac:dyDescent="0.25">
      <c r="B418">
        <v>369544</v>
      </c>
      <c r="C418" t="s">
        <v>1637</v>
      </c>
      <c r="D418" t="s">
        <v>637</v>
      </c>
      <c r="E418" t="s">
        <v>1639</v>
      </c>
      <c r="F418" t="s">
        <v>1643</v>
      </c>
      <c r="G418">
        <v>369544</v>
      </c>
      <c r="H418" t="s">
        <v>85</v>
      </c>
      <c r="O418" s="156"/>
    </row>
    <row r="419" spans="1:15" x14ac:dyDescent="0.25">
      <c r="B419" t="s">
        <v>1644</v>
      </c>
      <c r="C419" t="s">
        <v>253</v>
      </c>
      <c r="D419" t="s">
        <v>637</v>
      </c>
      <c r="E419" t="s">
        <v>52</v>
      </c>
      <c r="F419" t="s">
        <v>52</v>
      </c>
      <c r="G419" t="s">
        <v>1644</v>
      </c>
      <c r="H419" t="s">
        <v>83</v>
      </c>
      <c r="O419" s="156"/>
    </row>
    <row r="420" spans="1:15" x14ac:dyDescent="0.25">
      <c r="B420" t="s">
        <v>1645</v>
      </c>
      <c r="C420" t="s">
        <v>253</v>
      </c>
      <c r="D420" t="s">
        <v>637</v>
      </c>
      <c r="E420" t="s">
        <v>52</v>
      </c>
      <c r="F420" t="s">
        <v>52</v>
      </c>
      <c r="G420" t="s">
        <v>1645</v>
      </c>
      <c r="H420" t="s">
        <v>83</v>
      </c>
      <c r="O420" s="156"/>
    </row>
    <row r="421" spans="1:15" x14ac:dyDescent="0.25">
      <c r="B421">
        <v>361911</v>
      </c>
      <c r="C421" t="s">
        <v>295</v>
      </c>
      <c r="D421" t="s">
        <v>637</v>
      </c>
      <c r="E421" t="s">
        <v>1656</v>
      </c>
      <c r="F421" t="s">
        <v>1647</v>
      </c>
      <c r="G421">
        <v>361911</v>
      </c>
      <c r="H421" t="s">
        <v>83</v>
      </c>
      <c r="O421" s="156"/>
    </row>
    <row r="422" spans="1:15" x14ac:dyDescent="0.25">
      <c r="B422">
        <v>367770</v>
      </c>
      <c r="C422" t="s">
        <v>295</v>
      </c>
      <c r="D422" t="s">
        <v>637</v>
      </c>
      <c r="E422" t="s">
        <v>1657</v>
      </c>
      <c r="F422" t="s">
        <v>1648</v>
      </c>
      <c r="G422">
        <v>367770</v>
      </c>
      <c r="H422" t="s">
        <v>83</v>
      </c>
      <c r="O422" s="156"/>
    </row>
    <row r="423" spans="1:15" x14ac:dyDescent="0.25">
      <c r="B423">
        <v>367771</v>
      </c>
      <c r="C423" t="s">
        <v>295</v>
      </c>
      <c r="D423" t="s">
        <v>637</v>
      </c>
      <c r="E423" t="s">
        <v>1657</v>
      </c>
      <c r="F423" t="s">
        <v>1649</v>
      </c>
      <c r="G423">
        <v>367771</v>
      </c>
      <c r="H423" t="s">
        <v>83</v>
      </c>
      <c r="O423" s="156"/>
    </row>
    <row r="424" spans="1:15" x14ac:dyDescent="0.25">
      <c r="B424">
        <v>367778</v>
      </c>
      <c r="C424" t="s">
        <v>295</v>
      </c>
      <c r="D424" t="s">
        <v>637</v>
      </c>
      <c r="E424" t="s">
        <v>1657</v>
      </c>
      <c r="F424" t="s">
        <v>1650</v>
      </c>
      <c r="G424">
        <v>367778</v>
      </c>
      <c r="H424" t="s">
        <v>83</v>
      </c>
      <c r="O424" s="156"/>
    </row>
    <row r="425" spans="1:15" x14ac:dyDescent="0.25">
      <c r="B425">
        <v>367779</v>
      </c>
      <c r="C425" t="s">
        <v>295</v>
      </c>
      <c r="D425" t="s">
        <v>637</v>
      </c>
      <c r="E425" t="s">
        <v>1657</v>
      </c>
      <c r="F425" t="s">
        <v>1651</v>
      </c>
      <c r="G425">
        <v>367779</v>
      </c>
      <c r="H425" t="s">
        <v>83</v>
      </c>
      <c r="O425" s="156"/>
    </row>
    <row r="426" spans="1:15" x14ac:dyDescent="0.25">
      <c r="B426">
        <v>367780</v>
      </c>
      <c r="C426" t="s">
        <v>295</v>
      </c>
      <c r="D426" t="s">
        <v>637</v>
      </c>
      <c r="E426" t="s">
        <v>1657</v>
      </c>
      <c r="F426" t="s">
        <v>1652</v>
      </c>
      <c r="G426">
        <v>367780</v>
      </c>
      <c r="H426" t="s">
        <v>83</v>
      </c>
      <c r="O426" s="156"/>
    </row>
    <row r="427" spans="1:15" x14ac:dyDescent="0.25">
      <c r="B427">
        <v>367781</v>
      </c>
      <c r="C427" t="s">
        <v>295</v>
      </c>
      <c r="D427" t="s">
        <v>637</v>
      </c>
      <c r="E427" t="s">
        <v>1657</v>
      </c>
      <c r="F427" t="s">
        <v>1653</v>
      </c>
      <c r="G427">
        <v>367781</v>
      </c>
      <c r="H427" t="s">
        <v>83</v>
      </c>
      <c r="O427" s="156"/>
    </row>
    <row r="428" spans="1:15" x14ac:dyDescent="0.25">
      <c r="B428">
        <v>367782</v>
      </c>
      <c r="C428" t="s">
        <v>295</v>
      </c>
      <c r="D428" t="s">
        <v>637</v>
      </c>
      <c r="E428" t="s">
        <v>1657</v>
      </c>
      <c r="F428" t="s">
        <v>1654</v>
      </c>
      <c r="G428">
        <v>367782</v>
      </c>
      <c r="H428" t="s">
        <v>83</v>
      </c>
      <c r="O428" s="156"/>
    </row>
    <row r="429" spans="1:15" x14ac:dyDescent="0.25">
      <c r="B429">
        <v>367783</v>
      </c>
      <c r="C429" t="s">
        <v>295</v>
      </c>
      <c r="D429" t="s">
        <v>637</v>
      </c>
      <c r="E429" t="s">
        <v>1657</v>
      </c>
      <c r="F429" t="s">
        <v>1655</v>
      </c>
      <c r="G429">
        <v>367783</v>
      </c>
      <c r="H429" t="s">
        <v>83</v>
      </c>
      <c r="O429" s="156"/>
    </row>
    <row r="430" spans="1:15" x14ac:dyDescent="0.25">
      <c r="A430">
        <v>3</v>
      </c>
      <c r="B430">
        <v>317547</v>
      </c>
      <c r="C430" t="s">
        <v>1390</v>
      </c>
      <c r="D430" t="s">
        <v>1392</v>
      </c>
      <c r="E430" t="s">
        <v>1391</v>
      </c>
      <c r="F430" t="s">
        <v>1389</v>
      </c>
      <c r="G430">
        <v>317547</v>
      </c>
      <c r="H430" t="s">
        <v>83</v>
      </c>
      <c r="O430" s="156"/>
    </row>
    <row r="431" spans="1:15" x14ac:dyDescent="0.25">
      <c r="C431" t="s">
        <v>171</v>
      </c>
      <c r="D431" t="s">
        <v>52</v>
      </c>
      <c r="E431" t="s">
        <v>1397</v>
      </c>
      <c r="F431" t="s">
        <v>52</v>
      </c>
      <c r="G431" t="s">
        <v>52</v>
      </c>
      <c r="H431" t="s">
        <v>83</v>
      </c>
      <c r="O431" s="156"/>
    </row>
    <row r="432" spans="1:15" x14ac:dyDescent="0.25">
      <c r="C432" t="s">
        <v>366</v>
      </c>
      <c r="D432" t="s">
        <v>1392</v>
      </c>
      <c r="E432" t="s">
        <v>1398</v>
      </c>
      <c r="F432">
        <v>37050</v>
      </c>
      <c r="G432">
        <v>323431</v>
      </c>
      <c r="H432" t="s">
        <v>83</v>
      </c>
      <c r="O432" s="156"/>
    </row>
    <row r="433" spans="2:15" x14ac:dyDescent="0.25">
      <c r="C433" t="s">
        <v>539</v>
      </c>
      <c r="D433" t="s">
        <v>1410</v>
      </c>
      <c r="E433" t="s">
        <v>1409</v>
      </c>
      <c r="F433" t="s">
        <v>1408</v>
      </c>
      <c r="G433">
        <v>323435</v>
      </c>
      <c r="H433" t="s">
        <v>83</v>
      </c>
      <c r="O433" s="156"/>
    </row>
    <row r="434" spans="2:15" x14ac:dyDescent="0.25">
      <c r="C434" t="s">
        <v>1400</v>
      </c>
      <c r="D434" t="s">
        <v>1402</v>
      </c>
      <c r="E434" t="s">
        <v>1401</v>
      </c>
      <c r="F434" t="s">
        <v>1399</v>
      </c>
      <c r="G434">
        <v>323432</v>
      </c>
      <c r="H434" t="s">
        <v>83</v>
      </c>
      <c r="O434" s="156"/>
    </row>
    <row r="435" spans="2:15" x14ac:dyDescent="0.25">
      <c r="C435" t="s">
        <v>1404</v>
      </c>
      <c r="D435" t="s">
        <v>1402</v>
      </c>
      <c r="E435" t="s">
        <v>1405</v>
      </c>
      <c r="F435" t="s">
        <v>1403</v>
      </c>
      <c r="G435">
        <v>323433</v>
      </c>
      <c r="H435" t="s">
        <v>83</v>
      </c>
      <c r="O435" s="156"/>
    </row>
    <row r="436" spans="2:15" x14ac:dyDescent="0.25">
      <c r="C436" t="s">
        <v>1406</v>
      </c>
      <c r="D436" t="s">
        <v>1407</v>
      </c>
      <c r="E436" t="s">
        <v>52</v>
      </c>
      <c r="F436" t="s">
        <v>52</v>
      </c>
      <c r="G436">
        <v>323434</v>
      </c>
      <c r="H436" t="s">
        <v>83</v>
      </c>
      <c r="O436" s="156"/>
    </row>
    <row r="437" spans="2:15" x14ac:dyDescent="0.25">
      <c r="B437">
        <v>323430</v>
      </c>
      <c r="C437" t="s">
        <v>1412</v>
      </c>
      <c r="D437" t="s">
        <v>1384</v>
      </c>
      <c r="E437" t="s">
        <v>1466</v>
      </c>
      <c r="F437" t="s">
        <v>1465</v>
      </c>
      <c r="G437">
        <v>323430</v>
      </c>
      <c r="H437" t="s">
        <v>83</v>
      </c>
      <c r="O437" s="156"/>
    </row>
    <row r="438" spans="2:15" x14ac:dyDescent="0.25">
      <c r="B438">
        <v>328984</v>
      </c>
      <c r="C438" t="s">
        <v>1400</v>
      </c>
      <c r="D438" t="s">
        <v>1384</v>
      </c>
      <c r="E438" t="s">
        <v>1486</v>
      </c>
      <c r="F438" t="s">
        <v>1485</v>
      </c>
      <c r="G438">
        <v>32898401</v>
      </c>
      <c r="H438" t="s">
        <v>83</v>
      </c>
      <c r="O438" s="156"/>
    </row>
    <row r="439" spans="2:15" x14ac:dyDescent="0.25">
      <c r="C439" t="s">
        <v>1404</v>
      </c>
      <c r="D439" t="s">
        <v>1489</v>
      </c>
      <c r="E439" t="s">
        <v>1488</v>
      </c>
      <c r="F439" t="s">
        <v>1487</v>
      </c>
      <c r="G439">
        <v>32898402</v>
      </c>
      <c r="H439" t="s">
        <v>83</v>
      </c>
      <c r="O439" s="156"/>
    </row>
    <row r="440" spans="2:15" x14ac:dyDescent="0.25">
      <c r="C440" t="s">
        <v>1483</v>
      </c>
      <c r="D440" t="s">
        <v>1384</v>
      </c>
      <c r="E440" t="s">
        <v>1484</v>
      </c>
      <c r="F440" t="s">
        <v>1482</v>
      </c>
      <c r="G440">
        <v>328984</v>
      </c>
      <c r="H440" t="s">
        <v>83</v>
      </c>
      <c r="O440" s="156"/>
    </row>
    <row r="441" spans="2:15" x14ac:dyDescent="0.25">
      <c r="C441" t="s">
        <v>1491</v>
      </c>
      <c r="D441" t="s">
        <v>1493</v>
      </c>
      <c r="E441" t="s">
        <v>1492</v>
      </c>
      <c r="F441" t="s">
        <v>1490</v>
      </c>
      <c r="G441">
        <v>32898403</v>
      </c>
      <c r="H441" t="s">
        <v>83</v>
      </c>
      <c r="O441" s="156"/>
    </row>
    <row r="442" spans="2:15" x14ac:dyDescent="0.25">
      <c r="C442" t="s">
        <v>1496</v>
      </c>
      <c r="D442" t="s">
        <v>1493</v>
      </c>
      <c r="E442" t="s">
        <v>1497</v>
      </c>
      <c r="F442" t="s">
        <v>1495</v>
      </c>
      <c r="G442">
        <v>32898404</v>
      </c>
      <c r="H442" t="s">
        <v>83</v>
      </c>
      <c r="O442" s="156"/>
    </row>
    <row r="443" spans="2:15" x14ac:dyDescent="0.25">
      <c r="B443">
        <v>328985</v>
      </c>
      <c r="C443" t="s">
        <v>1400</v>
      </c>
      <c r="D443" t="s">
        <v>1384</v>
      </c>
      <c r="E443" t="s">
        <v>1486</v>
      </c>
      <c r="F443" t="s">
        <v>52</v>
      </c>
      <c r="G443">
        <v>32898501</v>
      </c>
      <c r="H443" t="s">
        <v>83</v>
      </c>
      <c r="O443" s="156"/>
    </row>
    <row r="444" spans="2:15" x14ac:dyDescent="0.25">
      <c r="C444" t="s">
        <v>1404</v>
      </c>
      <c r="D444" t="s">
        <v>1489</v>
      </c>
      <c r="E444" t="s">
        <v>1488</v>
      </c>
      <c r="F444" t="s">
        <v>1499</v>
      </c>
      <c r="G444">
        <v>32898502</v>
      </c>
      <c r="H444" t="s">
        <v>83</v>
      </c>
      <c r="O444" s="156"/>
    </row>
    <row r="445" spans="2:15" x14ac:dyDescent="0.25">
      <c r="C445" t="s">
        <v>1483</v>
      </c>
      <c r="D445" t="s">
        <v>1384</v>
      </c>
      <c r="E445" t="s">
        <v>1484</v>
      </c>
      <c r="F445" t="s">
        <v>1498</v>
      </c>
      <c r="G445">
        <v>328985</v>
      </c>
      <c r="H445" t="s">
        <v>83</v>
      </c>
      <c r="O445" s="156"/>
    </row>
    <row r="446" spans="2:15" x14ac:dyDescent="0.25">
      <c r="C446" t="s">
        <v>1491</v>
      </c>
      <c r="D446" t="s">
        <v>1493</v>
      </c>
      <c r="E446" t="s">
        <v>1492</v>
      </c>
      <c r="F446" t="s">
        <v>1500</v>
      </c>
      <c r="G446">
        <v>32898503</v>
      </c>
      <c r="H446" t="s">
        <v>83</v>
      </c>
      <c r="O446" s="156"/>
    </row>
    <row r="447" spans="2:15" x14ac:dyDescent="0.25">
      <c r="C447" t="s">
        <v>1496</v>
      </c>
      <c r="D447" t="s">
        <v>1493</v>
      </c>
      <c r="E447" t="s">
        <v>1497</v>
      </c>
      <c r="F447" t="s">
        <v>1502</v>
      </c>
      <c r="G447">
        <v>32898504</v>
      </c>
      <c r="H447" t="s">
        <v>83</v>
      </c>
      <c r="O447" s="156"/>
    </row>
    <row r="448" spans="2:15" x14ac:dyDescent="0.25">
      <c r="B448">
        <v>331014</v>
      </c>
      <c r="C448" t="s">
        <v>23</v>
      </c>
      <c r="D448" t="s">
        <v>1402</v>
      </c>
      <c r="E448" t="s">
        <v>1527</v>
      </c>
      <c r="F448" t="s">
        <v>1526</v>
      </c>
      <c r="G448">
        <v>33101412</v>
      </c>
      <c r="H448" t="s">
        <v>83</v>
      </c>
      <c r="O448" s="156"/>
    </row>
    <row r="449" spans="3:15" x14ac:dyDescent="0.25">
      <c r="F449" t="s">
        <v>1529</v>
      </c>
      <c r="G449">
        <v>33101414</v>
      </c>
      <c r="H449" t="s">
        <v>83</v>
      </c>
      <c r="O449" s="156"/>
    </row>
    <row r="450" spans="3:15" x14ac:dyDescent="0.25">
      <c r="D450" t="s">
        <v>1511</v>
      </c>
      <c r="E450" t="s">
        <v>1481</v>
      </c>
      <c r="F450" t="s">
        <v>1510</v>
      </c>
      <c r="G450">
        <v>33101403</v>
      </c>
      <c r="H450" t="s">
        <v>83</v>
      </c>
      <c r="O450" s="156"/>
    </row>
    <row r="451" spans="3:15" x14ac:dyDescent="0.25">
      <c r="E451" t="s">
        <v>1513</v>
      </c>
      <c r="F451" t="s">
        <v>1512</v>
      </c>
      <c r="G451">
        <v>33101404</v>
      </c>
      <c r="H451" t="s">
        <v>83</v>
      </c>
      <c r="O451" s="156"/>
    </row>
    <row r="452" spans="3:15" x14ac:dyDescent="0.25">
      <c r="C452" t="s">
        <v>1525</v>
      </c>
      <c r="D452" t="s">
        <v>1384</v>
      </c>
      <c r="E452" t="s">
        <v>52</v>
      </c>
      <c r="F452" t="s">
        <v>1528</v>
      </c>
      <c r="G452">
        <v>33101413</v>
      </c>
      <c r="H452" t="s">
        <v>83</v>
      </c>
      <c r="O452" s="156"/>
    </row>
    <row r="453" spans="3:15" x14ac:dyDescent="0.25">
      <c r="D453" t="s">
        <v>1402</v>
      </c>
      <c r="E453" t="s">
        <v>113</v>
      </c>
      <c r="F453" t="s">
        <v>1524</v>
      </c>
      <c r="G453">
        <v>33101411</v>
      </c>
      <c r="H453" t="s">
        <v>83</v>
      </c>
      <c r="O453" s="156"/>
    </row>
    <row r="454" spans="3:15" x14ac:dyDescent="0.25">
      <c r="C454" t="s">
        <v>1504</v>
      </c>
      <c r="D454" t="s">
        <v>1384</v>
      </c>
      <c r="E454" t="s">
        <v>1505</v>
      </c>
      <c r="F454" t="s">
        <v>1503</v>
      </c>
      <c r="G454">
        <v>331014</v>
      </c>
      <c r="H454" t="s">
        <v>83</v>
      </c>
      <c r="O454" s="156"/>
    </row>
    <row r="455" spans="3:15" x14ac:dyDescent="0.25">
      <c r="C455" t="s">
        <v>235</v>
      </c>
      <c r="D455" t="s">
        <v>1384</v>
      </c>
      <c r="E455" t="s">
        <v>1547</v>
      </c>
      <c r="F455" t="s">
        <v>1546</v>
      </c>
      <c r="G455">
        <v>33101421</v>
      </c>
      <c r="H455" t="s">
        <v>83</v>
      </c>
      <c r="O455" s="156"/>
    </row>
    <row r="456" spans="3:15" x14ac:dyDescent="0.25">
      <c r="E456" t="s">
        <v>1550</v>
      </c>
      <c r="F456" t="s">
        <v>52</v>
      </c>
      <c r="G456">
        <v>33101424</v>
      </c>
      <c r="H456" t="s">
        <v>83</v>
      </c>
      <c r="O456" s="156"/>
    </row>
    <row r="457" spans="3:15" x14ac:dyDescent="0.25">
      <c r="C457" t="s">
        <v>366</v>
      </c>
      <c r="D457" t="s">
        <v>1384</v>
      </c>
      <c r="E457" t="s">
        <v>1506</v>
      </c>
      <c r="F457" t="s">
        <v>52</v>
      </c>
      <c r="G457">
        <v>33101401</v>
      </c>
      <c r="H457" t="s">
        <v>83</v>
      </c>
      <c r="O457" s="156"/>
    </row>
    <row r="458" spans="3:15" x14ac:dyDescent="0.25">
      <c r="C458" t="s">
        <v>539</v>
      </c>
      <c r="D458" t="s">
        <v>1410</v>
      </c>
      <c r="E458" t="s">
        <v>1521</v>
      </c>
      <c r="F458" t="s">
        <v>52</v>
      </c>
      <c r="G458">
        <v>33101409</v>
      </c>
      <c r="H458" t="s">
        <v>83</v>
      </c>
      <c r="O458" s="156"/>
    </row>
    <row r="459" spans="3:15" x14ac:dyDescent="0.25">
      <c r="C459" t="s">
        <v>466</v>
      </c>
      <c r="D459" t="s">
        <v>1384</v>
      </c>
      <c r="E459" t="s">
        <v>933</v>
      </c>
      <c r="F459" t="s">
        <v>52</v>
      </c>
      <c r="G459">
        <v>33101408</v>
      </c>
      <c r="H459" t="s">
        <v>83</v>
      </c>
      <c r="O459" s="156"/>
    </row>
    <row r="460" spans="3:15" x14ac:dyDescent="0.25">
      <c r="C460" t="s">
        <v>1382</v>
      </c>
      <c r="D460" t="s">
        <v>1384</v>
      </c>
      <c r="E460" t="s">
        <v>1383</v>
      </c>
      <c r="F460" t="s">
        <v>1381</v>
      </c>
      <c r="G460">
        <v>306499</v>
      </c>
      <c r="H460" t="s">
        <v>83</v>
      </c>
      <c r="O460" s="156"/>
    </row>
    <row r="461" spans="3:15" x14ac:dyDescent="0.25">
      <c r="F461" t="s">
        <v>1540</v>
      </c>
      <c r="G461">
        <v>33101419</v>
      </c>
      <c r="H461" t="s">
        <v>83</v>
      </c>
      <c r="O461" s="156"/>
    </row>
    <row r="462" spans="3:15" x14ac:dyDescent="0.25">
      <c r="F462" t="s">
        <v>1544</v>
      </c>
      <c r="G462">
        <v>33101420</v>
      </c>
      <c r="H462" t="s">
        <v>83</v>
      </c>
      <c r="O462" s="156"/>
    </row>
    <row r="463" spans="3:15" x14ac:dyDescent="0.25">
      <c r="E463" t="s">
        <v>1534</v>
      </c>
      <c r="F463" t="s">
        <v>1533</v>
      </c>
      <c r="G463">
        <v>33101416</v>
      </c>
      <c r="H463" t="s">
        <v>83</v>
      </c>
      <c r="O463" s="156"/>
    </row>
    <row r="464" spans="3:15" x14ac:dyDescent="0.25">
      <c r="E464" t="s">
        <v>1536</v>
      </c>
      <c r="F464" t="s">
        <v>1535</v>
      </c>
      <c r="G464">
        <v>33101417</v>
      </c>
      <c r="H464" t="s">
        <v>83</v>
      </c>
      <c r="O464" s="156"/>
    </row>
    <row r="465" spans="2:15" x14ac:dyDescent="0.25">
      <c r="E465" t="s">
        <v>1539</v>
      </c>
      <c r="F465" t="s">
        <v>1538</v>
      </c>
      <c r="G465">
        <v>33101418</v>
      </c>
      <c r="H465" t="s">
        <v>83</v>
      </c>
      <c r="O465" s="156"/>
    </row>
    <row r="466" spans="2:15" x14ac:dyDescent="0.25">
      <c r="E466" t="s">
        <v>1553</v>
      </c>
      <c r="F466" t="s">
        <v>1552</v>
      </c>
      <c r="G466">
        <v>33101428</v>
      </c>
      <c r="H466" t="s">
        <v>83</v>
      </c>
      <c r="O466" s="156"/>
    </row>
    <row r="467" spans="2:15" x14ac:dyDescent="0.25">
      <c r="F467" t="s">
        <v>1555</v>
      </c>
      <c r="G467">
        <v>33101429</v>
      </c>
      <c r="H467" t="s">
        <v>83</v>
      </c>
      <c r="O467" s="156"/>
    </row>
    <row r="468" spans="2:15" x14ac:dyDescent="0.25">
      <c r="F468" t="s">
        <v>1556</v>
      </c>
      <c r="G468">
        <v>33101430</v>
      </c>
      <c r="H468" t="s">
        <v>83</v>
      </c>
      <c r="O468" s="156"/>
    </row>
    <row r="469" spans="2:15" x14ac:dyDescent="0.25">
      <c r="F469"/>
      <c r="G469">
        <v>33101431</v>
      </c>
      <c r="H469" t="s">
        <v>83</v>
      </c>
      <c r="O469" s="156"/>
    </row>
    <row r="470" spans="2:15" x14ac:dyDescent="0.25">
      <c r="E470" t="s">
        <v>1558</v>
      </c>
      <c r="F470" t="s">
        <v>1557</v>
      </c>
      <c r="G470">
        <v>33101432</v>
      </c>
      <c r="H470" t="s">
        <v>83</v>
      </c>
      <c r="O470" s="156"/>
    </row>
    <row r="471" spans="2:15" x14ac:dyDescent="0.25">
      <c r="E471" t="s">
        <v>1626</v>
      </c>
      <c r="F471" t="s">
        <v>52</v>
      </c>
      <c r="G471">
        <v>33101423</v>
      </c>
      <c r="H471" t="s">
        <v>83</v>
      </c>
      <c r="O471" s="156"/>
    </row>
    <row r="472" spans="2:15" x14ac:dyDescent="0.25">
      <c r="C472" t="s">
        <v>1406</v>
      </c>
      <c r="D472" t="s">
        <v>1402</v>
      </c>
      <c r="E472" t="s">
        <v>1523</v>
      </c>
      <c r="F472" t="s">
        <v>1522</v>
      </c>
      <c r="G472">
        <v>33101410</v>
      </c>
      <c r="H472" t="s">
        <v>83</v>
      </c>
      <c r="O472" s="156"/>
    </row>
    <row r="473" spans="2:15" x14ac:dyDescent="0.25">
      <c r="C473" t="s">
        <v>1469</v>
      </c>
      <c r="D473" t="s">
        <v>1384</v>
      </c>
      <c r="E473" t="s">
        <v>1549</v>
      </c>
      <c r="F473" t="s">
        <v>1548</v>
      </c>
      <c r="G473">
        <v>33101422</v>
      </c>
      <c r="H473" t="s">
        <v>83</v>
      </c>
      <c r="O473" s="156"/>
    </row>
    <row r="474" spans="2:15" x14ac:dyDescent="0.25">
      <c r="C474" t="s">
        <v>1507</v>
      </c>
      <c r="D474" t="s">
        <v>1467</v>
      </c>
      <c r="E474" t="s">
        <v>1519</v>
      </c>
      <c r="F474" t="s">
        <v>52</v>
      </c>
      <c r="G474">
        <v>33101406</v>
      </c>
      <c r="H474" t="s">
        <v>83</v>
      </c>
      <c r="O474" s="156"/>
    </row>
    <row r="475" spans="2:15" x14ac:dyDescent="0.25">
      <c r="D475" t="s">
        <v>1509</v>
      </c>
      <c r="E475" t="s">
        <v>1508</v>
      </c>
      <c r="F475" t="s">
        <v>52</v>
      </c>
      <c r="G475">
        <v>33101402</v>
      </c>
      <c r="H475" t="s">
        <v>83</v>
      </c>
      <c r="O475" s="156"/>
    </row>
    <row r="476" spans="2:15" x14ac:dyDescent="0.25">
      <c r="C476" t="s">
        <v>1517</v>
      </c>
      <c r="D476" t="s">
        <v>1511</v>
      </c>
      <c r="E476" t="s">
        <v>1518</v>
      </c>
      <c r="F476" t="s">
        <v>1516</v>
      </c>
      <c r="G476">
        <v>33101405</v>
      </c>
      <c r="H476" t="s">
        <v>83</v>
      </c>
      <c r="O476" s="156"/>
    </row>
    <row r="477" spans="2:15" x14ac:dyDescent="0.25">
      <c r="D477" t="s">
        <v>1520</v>
      </c>
      <c r="E477" t="s">
        <v>52</v>
      </c>
      <c r="F477" t="s">
        <v>52</v>
      </c>
      <c r="G477">
        <v>33101407</v>
      </c>
      <c r="H477" t="s">
        <v>83</v>
      </c>
      <c r="O477" s="156"/>
    </row>
    <row r="478" spans="2:15" x14ac:dyDescent="0.25">
      <c r="C478" t="s">
        <v>1531</v>
      </c>
      <c r="D478" t="s">
        <v>1384</v>
      </c>
      <c r="E478" t="s">
        <v>1532</v>
      </c>
      <c r="F478" t="s">
        <v>1530</v>
      </c>
      <c r="G478">
        <v>33101415</v>
      </c>
      <c r="H478" t="s">
        <v>83</v>
      </c>
      <c r="O478" s="156"/>
    </row>
    <row r="479" spans="2:15" x14ac:dyDescent="0.25">
      <c r="B479">
        <v>356504</v>
      </c>
      <c r="C479" t="s">
        <v>235</v>
      </c>
      <c r="D479" t="s">
        <v>1384</v>
      </c>
      <c r="E479" t="s">
        <v>1560</v>
      </c>
      <c r="F479" t="s">
        <v>1559</v>
      </c>
      <c r="G479">
        <v>356504</v>
      </c>
      <c r="H479" t="s">
        <v>83</v>
      </c>
      <c r="O479" s="156"/>
    </row>
    <row r="480" spans="2:15" x14ac:dyDescent="0.25">
      <c r="D480" t="s">
        <v>1520</v>
      </c>
      <c r="E480" t="s">
        <v>113</v>
      </c>
      <c r="F480" t="s">
        <v>52</v>
      </c>
      <c r="G480">
        <v>35650401</v>
      </c>
      <c r="H480" t="s">
        <v>83</v>
      </c>
      <c r="O480" s="156"/>
    </row>
    <row r="481" spans="2:15" x14ac:dyDescent="0.25">
      <c r="B481">
        <v>362555</v>
      </c>
      <c r="C481" t="s">
        <v>171</v>
      </c>
      <c r="D481" t="s">
        <v>1384</v>
      </c>
      <c r="E481" t="s">
        <v>1563</v>
      </c>
      <c r="F481" t="s">
        <v>52</v>
      </c>
      <c r="G481">
        <v>35833401</v>
      </c>
      <c r="H481" t="s">
        <v>83</v>
      </c>
      <c r="O481" s="156"/>
    </row>
    <row r="482" spans="2:15" x14ac:dyDescent="0.25">
      <c r="F482"/>
      <c r="G482">
        <v>35833501</v>
      </c>
      <c r="H482" t="s">
        <v>83</v>
      </c>
      <c r="O482" s="156"/>
    </row>
    <row r="483" spans="2:15" x14ac:dyDescent="0.25">
      <c r="F483"/>
      <c r="G483">
        <v>35834201</v>
      </c>
      <c r="H483" t="s">
        <v>83</v>
      </c>
      <c r="O483" s="156"/>
    </row>
    <row r="484" spans="2:15" x14ac:dyDescent="0.25">
      <c r="E484" t="s">
        <v>1564</v>
      </c>
      <c r="F484" t="s">
        <v>52</v>
      </c>
      <c r="G484">
        <v>35833402</v>
      </c>
      <c r="H484" t="s">
        <v>83</v>
      </c>
      <c r="O484" s="156"/>
    </row>
    <row r="485" spans="2:15" x14ac:dyDescent="0.25">
      <c r="F485"/>
      <c r="G485">
        <v>35833502</v>
      </c>
      <c r="H485" t="s">
        <v>83</v>
      </c>
      <c r="O485" s="156"/>
    </row>
    <row r="486" spans="2:15" x14ac:dyDescent="0.25">
      <c r="F486"/>
      <c r="G486">
        <v>35834202</v>
      </c>
      <c r="H486" t="s">
        <v>83</v>
      </c>
      <c r="O486" s="156"/>
    </row>
    <row r="487" spans="2:15" x14ac:dyDescent="0.25">
      <c r="E487" t="s">
        <v>1567</v>
      </c>
      <c r="F487" t="s">
        <v>52</v>
      </c>
      <c r="G487">
        <v>35833503</v>
      </c>
      <c r="H487" t="s">
        <v>83</v>
      </c>
      <c r="O487" s="156"/>
    </row>
    <row r="488" spans="2:15" x14ac:dyDescent="0.25">
      <c r="F488"/>
      <c r="G488">
        <v>35834203</v>
      </c>
      <c r="H488" t="s">
        <v>83</v>
      </c>
      <c r="O488" s="156"/>
    </row>
    <row r="489" spans="2:15" x14ac:dyDescent="0.25">
      <c r="E489" t="s">
        <v>1569</v>
      </c>
      <c r="F489" t="s">
        <v>52</v>
      </c>
      <c r="G489">
        <v>35833504</v>
      </c>
      <c r="H489" t="s">
        <v>83</v>
      </c>
      <c r="O489" s="156"/>
    </row>
    <row r="490" spans="2:15" x14ac:dyDescent="0.25">
      <c r="F490"/>
      <c r="G490">
        <v>35834204</v>
      </c>
      <c r="H490" t="s">
        <v>83</v>
      </c>
      <c r="O490" s="156"/>
    </row>
    <row r="491" spans="2:15" x14ac:dyDescent="0.25">
      <c r="E491" t="s">
        <v>1574</v>
      </c>
      <c r="F491" t="s">
        <v>1573</v>
      </c>
      <c r="G491">
        <v>362555</v>
      </c>
      <c r="H491" t="s">
        <v>83</v>
      </c>
      <c r="O491" s="156"/>
    </row>
    <row r="492" spans="2:15" x14ac:dyDescent="0.25">
      <c r="C492" t="s">
        <v>1400</v>
      </c>
      <c r="D492" t="s">
        <v>1562</v>
      </c>
      <c r="E492" t="s">
        <v>113</v>
      </c>
      <c r="F492" t="s">
        <v>52</v>
      </c>
      <c r="G492">
        <v>358334</v>
      </c>
      <c r="H492" t="s">
        <v>83</v>
      </c>
      <c r="O492" s="156"/>
    </row>
    <row r="493" spans="2:15" x14ac:dyDescent="0.25">
      <c r="F493"/>
      <c r="G493">
        <v>358335</v>
      </c>
      <c r="H493" t="s">
        <v>83</v>
      </c>
      <c r="O493" s="156"/>
    </row>
    <row r="494" spans="2:15" x14ac:dyDescent="0.25">
      <c r="F494"/>
      <c r="G494">
        <v>358342</v>
      </c>
      <c r="H494" t="s">
        <v>83</v>
      </c>
      <c r="O494" s="156"/>
    </row>
    <row r="495" spans="2:15" x14ac:dyDescent="0.25">
      <c r="C495" t="s">
        <v>1561</v>
      </c>
      <c r="D495" t="s">
        <v>1520</v>
      </c>
      <c r="E495" t="s">
        <v>113</v>
      </c>
      <c r="F495" t="s">
        <v>52</v>
      </c>
      <c r="G495">
        <v>358330</v>
      </c>
      <c r="H495" t="s">
        <v>83</v>
      </c>
      <c r="O495" s="156"/>
    </row>
    <row r="496" spans="2:15" x14ac:dyDescent="0.25">
      <c r="B496">
        <v>363259</v>
      </c>
      <c r="C496" t="s">
        <v>1412</v>
      </c>
      <c r="D496" t="s">
        <v>1384</v>
      </c>
      <c r="E496" t="s">
        <v>1588</v>
      </c>
      <c r="F496" t="s">
        <v>1587</v>
      </c>
      <c r="G496">
        <v>363259</v>
      </c>
      <c r="H496" t="s">
        <v>83</v>
      </c>
      <c r="O496" s="156"/>
    </row>
    <row r="497" spans="2:15" x14ac:dyDescent="0.25">
      <c r="B497">
        <v>363277</v>
      </c>
      <c r="C497" t="s">
        <v>1412</v>
      </c>
      <c r="D497" t="s">
        <v>1384</v>
      </c>
      <c r="E497" t="s">
        <v>1588</v>
      </c>
      <c r="F497" t="s">
        <v>1591</v>
      </c>
      <c r="G497">
        <v>363277</v>
      </c>
      <c r="H497" t="s">
        <v>83</v>
      </c>
      <c r="O497" s="156"/>
    </row>
    <row r="498" spans="2:15" x14ac:dyDescent="0.25">
      <c r="B498">
        <v>857600</v>
      </c>
      <c r="C498" t="s">
        <v>1525</v>
      </c>
      <c r="D498" t="s">
        <v>1384</v>
      </c>
      <c r="E498" t="s">
        <v>1574</v>
      </c>
      <c r="F498" t="s">
        <v>1593</v>
      </c>
      <c r="G498">
        <v>358102</v>
      </c>
      <c r="H498" t="s">
        <v>83</v>
      </c>
      <c r="O498" s="156"/>
    </row>
    <row r="499" spans="2:15" x14ac:dyDescent="0.25">
      <c r="C499" t="s">
        <v>14</v>
      </c>
      <c r="D499" t="s">
        <v>1402</v>
      </c>
      <c r="E499" t="s">
        <v>113</v>
      </c>
      <c r="F499" t="s">
        <v>1608</v>
      </c>
      <c r="G499">
        <v>857051</v>
      </c>
      <c r="H499" t="s">
        <v>83</v>
      </c>
      <c r="O499" s="156"/>
    </row>
    <row r="500" spans="2:15" x14ac:dyDescent="0.25">
      <c r="F500" t="s">
        <v>1609</v>
      </c>
      <c r="G500">
        <v>857052</v>
      </c>
      <c r="H500" t="s">
        <v>83</v>
      </c>
      <c r="O500" s="156"/>
    </row>
    <row r="501" spans="2:15" x14ac:dyDescent="0.25">
      <c r="F501" t="s">
        <v>1610</v>
      </c>
      <c r="G501">
        <v>857053</v>
      </c>
      <c r="H501" t="s">
        <v>83</v>
      </c>
      <c r="O501" s="156"/>
    </row>
    <row r="502" spans="2:15" x14ac:dyDescent="0.25">
      <c r="F502" t="s">
        <v>1611</v>
      </c>
      <c r="G502">
        <v>857054</v>
      </c>
      <c r="H502" t="s">
        <v>83</v>
      </c>
      <c r="O502" s="156"/>
    </row>
    <row r="503" spans="2:15" x14ac:dyDescent="0.25">
      <c r="F503" t="s">
        <v>1613</v>
      </c>
      <c r="G503">
        <v>857536</v>
      </c>
      <c r="H503" t="s">
        <v>83</v>
      </c>
      <c r="O503" s="156"/>
    </row>
    <row r="504" spans="2:15" x14ac:dyDescent="0.25">
      <c r="C504" t="s">
        <v>398</v>
      </c>
      <c r="D504" t="s">
        <v>1384</v>
      </c>
      <c r="E504" t="s">
        <v>113</v>
      </c>
      <c r="F504" t="s">
        <v>1612</v>
      </c>
      <c r="G504">
        <v>857056</v>
      </c>
      <c r="H504" t="s">
        <v>83</v>
      </c>
      <c r="O504" s="156"/>
    </row>
    <row r="505" spans="2:15" x14ac:dyDescent="0.25">
      <c r="C505" t="s">
        <v>1404</v>
      </c>
      <c r="D505" t="s">
        <v>1402</v>
      </c>
      <c r="E505" t="s">
        <v>1481</v>
      </c>
      <c r="F505" t="s">
        <v>1621</v>
      </c>
      <c r="G505">
        <v>85705101</v>
      </c>
      <c r="H505" t="s">
        <v>83</v>
      </c>
      <c r="O505" s="156"/>
    </row>
    <row r="506" spans="2:15" x14ac:dyDescent="0.25">
      <c r="F506" t="s">
        <v>1622</v>
      </c>
      <c r="G506">
        <v>85705201</v>
      </c>
      <c r="H506" t="s">
        <v>83</v>
      </c>
      <c r="O506" s="156"/>
    </row>
    <row r="507" spans="2:15" x14ac:dyDescent="0.25">
      <c r="F507" t="s">
        <v>1623</v>
      </c>
      <c r="G507">
        <v>85705301</v>
      </c>
      <c r="H507" t="s">
        <v>83</v>
      </c>
      <c r="O507" s="156"/>
    </row>
    <row r="508" spans="2:15" x14ac:dyDescent="0.25">
      <c r="F508" t="s">
        <v>1624</v>
      </c>
      <c r="G508">
        <v>85705401</v>
      </c>
      <c r="H508" t="s">
        <v>83</v>
      </c>
      <c r="O508" s="156"/>
    </row>
    <row r="509" spans="2:15" x14ac:dyDescent="0.25">
      <c r="F509" t="s">
        <v>1625</v>
      </c>
      <c r="G509">
        <v>85753601</v>
      </c>
      <c r="H509" t="s">
        <v>83</v>
      </c>
      <c r="O509" s="156"/>
    </row>
    <row r="510" spans="2:15" x14ac:dyDescent="0.25">
      <c r="C510" t="s">
        <v>1406</v>
      </c>
      <c r="D510" t="s">
        <v>1402</v>
      </c>
      <c r="E510" t="s">
        <v>1615</v>
      </c>
      <c r="F510" t="s">
        <v>1614</v>
      </c>
      <c r="G510">
        <v>857544</v>
      </c>
      <c r="H510" t="s">
        <v>83</v>
      </c>
      <c r="O510" s="156"/>
    </row>
    <row r="511" spans="2:15" x14ac:dyDescent="0.25">
      <c r="F511" t="s">
        <v>1616</v>
      </c>
      <c r="G511">
        <v>857545</v>
      </c>
      <c r="H511" t="s">
        <v>83</v>
      </c>
      <c r="O511" s="156"/>
    </row>
    <row r="512" spans="2:15" x14ac:dyDescent="0.25">
      <c r="F512" t="s">
        <v>1617</v>
      </c>
      <c r="G512">
        <v>857546</v>
      </c>
      <c r="H512" t="s">
        <v>83</v>
      </c>
      <c r="O512" s="156"/>
    </row>
    <row r="513" spans="2:15" x14ac:dyDescent="0.25">
      <c r="C513" t="s">
        <v>1561</v>
      </c>
      <c r="D513" t="s">
        <v>1402</v>
      </c>
      <c r="E513" t="s">
        <v>1577</v>
      </c>
      <c r="F513" t="s">
        <v>1576</v>
      </c>
      <c r="G513">
        <v>36255501</v>
      </c>
      <c r="H513" t="s">
        <v>83</v>
      </c>
      <c r="O513" s="156"/>
    </row>
    <row r="514" spans="2:15" x14ac:dyDescent="0.25">
      <c r="F514" t="s">
        <v>1579</v>
      </c>
      <c r="G514">
        <v>36255502</v>
      </c>
      <c r="H514" t="s">
        <v>83</v>
      </c>
      <c r="O514" s="156"/>
    </row>
    <row r="515" spans="2:15" x14ac:dyDescent="0.25">
      <c r="F515" t="s">
        <v>1580</v>
      </c>
      <c r="G515">
        <v>36255503</v>
      </c>
      <c r="H515" t="s">
        <v>83</v>
      </c>
      <c r="O515" s="156"/>
    </row>
    <row r="516" spans="2:15" x14ac:dyDescent="0.25">
      <c r="F516" t="s">
        <v>1584</v>
      </c>
      <c r="G516">
        <v>36255504</v>
      </c>
      <c r="H516" t="s">
        <v>83</v>
      </c>
      <c r="O516" s="156"/>
    </row>
    <row r="517" spans="2:15" x14ac:dyDescent="0.25">
      <c r="F517" t="s">
        <v>1585</v>
      </c>
      <c r="G517">
        <v>36255505</v>
      </c>
      <c r="H517" t="s">
        <v>83</v>
      </c>
      <c r="O517" s="156"/>
    </row>
    <row r="518" spans="2:15" x14ac:dyDescent="0.25">
      <c r="F518" t="s">
        <v>1586</v>
      </c>
      <c r="G518">
        <v>36255506</v>
      </c>
      <c r="H518" t="s">
        <v>83</v>
      </c>
      <c r="O518" s="156"/>
    </row>
    <row r="519" spans="2:15" x14ac:dyDescent="0.25">
      <c r="D519" t="s">
        <v>1562</v>
      </c>
      <c r="E519" t="s">
        <v>1598</v>
      </c>
      <c r="F519" t="s">
        <v>1597</v>
      </c>
      <c r="G519">
        <v>361242</v>
      </c>
      <c r="H519" t="s">
        <v>83</v>
      </c>
      <c r="O519" s="156"/>
    </row>
    <row r="520" spans="2:15" x14ac:dyDescent="0.25">
      <c r="F520" t="s">
        <v>1599</v>
      </c>
      <c r="G520">
        <v>361243</v>
      </c>
      <c r="H520" t="s">
        <v>83</v>
      </c>
      <c r="O520" s="156"/>
    </row>
    <row r="521" spans="2:15" x14ac:dyDescent="0.25">
      <c r="E521" t="s">
        <v>1605</v>
      </c>
      <c r="F521" t="s">
        <v>1604</v>
      </c>
      <c r="G521">
        <v>363405</v>
      </c>
      <c r="H521" t="s">
        <v>83</v>
      </c>
      <c r="O521" s="156"/>
    </row>
    <row r="522" spans="2:15" x14ac:dyDescent="0.25">
      <c r="E522" t="s">
        <v>1607</v>
      </c>
      <c r="F522" t="s">
        <v>1606</v>
      </c>
      <c r="G522">
        <v>363407</v>
      </c>
      <c r="H522" t="s">
        <v>83</v>
      </c>
      <c r="O522" s="156"/>
    </row>
    <row r="523" spans="2:15" x14ac:dyDescent="0.25">
      <c r="C523" t="s">
        <v>1601</v>
      </c>
      <c r="D523" t="s">
        <v>1562</v>
      </c>
      <c r="E523" t="s">
        <v>1602</v>
      </c>
      <c r="F523" t="s">
        <v>1600</v>
      </c>
      <c r="G523">
        <v>361244</v>
      </c>
      <c r="H523" t="s">
        <v>83</v>
      </c>
      <c r="O523" s="156"/>
    </row>
    <row r="524" spans="2:15" x14ac:dyDescent="0.25">
      <c r="C524" t="s">
        <v>1619</v>
      </c>
      <c r="D524" t="s">
        <v>1384</v>
      </c>
      <c r="E524" t="s">
        <v>1620</v>
      </c>
      <c r="F524" t="s">
        <v>1618</v>
      </c>
      <c r="G524">
        <v>857600</v>
      </c>
      <c r="H524" t="s">
        <v>83</v>
      </c>
      <c r="O524" s="156"/>
    </row>
    <row r="525" spans="2:15" x14ac:dyDescent="0.25">
      <c r="B525">
        <v>36111901</v>
      </c>
      <c r="C525" t="s">
        <v>1628</v>
      </c>
      <c r="D525" t="s">
        <v>1402</v>
      </c>
      <c r="E525" t="s">
        <v>1577</v>
      </c>
      <c r="F525" t="s">
        <v>1627</v>
      </c>
      <c r="G525">
        <v>36111901</v>
      </c>
      <c r="H525" t="s">
        <v>83</v>
      </c>
      <c r="O525" s="156"/>
    </row>
    <row r="526" spans="2:15" x14ac:dyDescent="0.25">
      <c r="B526" t="s">
        <v>1630</v>
      </c>
      <c r="C526" t="s">
        <v>171</v>
      </c>
      <c r="D526" t="s">
        <v>1392</v>
      </c>
      <c r="E526" t="s">
        <v>1631</v>
      </c>
      <c r="F526" t="s">
        <v>52</v>
      </c>
      <c r="G526" t="s">
        <v>1630</v>
      </c>
      <c r="H526" t="s">
        <v>83</v>
      </c>
      <c r="O526" s="156"/>
    </row>
    <row r="527" spans="2:15" x14ac:dyDescent="0.25">
      <c r="B527">
        <v>45999</v>
      </c>
      <c r="C527" t="s">
        <v>171</v>
      </c>
      <c r="D527" t="s">
        <v>1673</v>
      </c>
      <c r="E527" t="s">
        <v>1680</v>
      </c>
      <c r="F527" t="s">
        <v>52</v>
      </c>
      <c r="G527" t="s">
        <v>52</v>
      </c>
      <c r="H527" t="s">
        <v>83</v>
      </c>
      <c r="O527" s="156"/>
    </row>
    <row r="528" spans="2:15" x14ac:dyDescent="0.25">
      <c r="E528" t="s">
        <v>1681</v>
      </c>
      <c r="F528" t="s">
        <v>52</v>
      </c>
      <c r="G528" t="s">
        <v>52</v>
      </c>
      <c r="H528" t="s">
        <v>83</v>
      </c>
      <c r="O528" s="156"/>
    </row>
    <row r="529" spans="1:15" x14ac:dyDescent="0.25">
      <c r="C529" t="s">
        <v>1676</v>
      </c>
      <c r="D529" t="s">
        <v>1673</v>
      </c>
      <c r="E529" t="s">
        <v>1677</v>
      </c>
      <c r="F529" t="s">
        <v>52</v>
      </c>
      <c r="G529" t="s">
        <v>52</v>
      </c>
      <c r="H529" t="s">
        <v>83</v>
      </c>
      <c r="O529" s="156"/>
    </row>
    <row r="530" spans="1:15" x14ac:dyDescent="0.25">
      <c r="C530" t="s">
        <v>1678</v>
      </c>
      <c r="D530" t="s">
        <v>1673</v>
      </c>
      <c r="E530" t="s">
        <v>1679</v>
      </c>
      <c r="F530" t="s">
        <v>52</v>
      </c>
      <c r="G530" t="s">
        <v>52</v>
      </c>
      <c r="H530" t="s">
        <v>83</v>
      </c>
      <c r="O530" s="156"/>
    </row>
    <row r="531" spans="1:15" x14ac:dyDescent="0.25">
      <c r="B531" t="s">
        <v>1634</v>
      </c>
      <c r="C531" t="s">
        <v>1412</v>
      </c>
      <c r="D531" t="s">
        <v>1384</v>
      </c>
      <c r="E531" t="s">
        <v>1588</v>
      </c>
      <c r="F531" t="s">
        <v>52</v>
      </c>
      <c r="G531" t="s">
        <v>1634</v>
      </c>
      <c r="H531" t="s">
        <v>83</v>
      </c>
      <c r="O531" s="156"/>
    </row>
    <row r="532" spans="1:15" x14ac:dyDescent="0.25">
      <c r="B532" t="s">
        <v>1635</v>
      </c>
      <c r="C532" t="s">
        <v>1412</v>
      </c>
      <c r="D532" t="s">
        <v>1384</v>
      </c>
      <c r="E532" t="s">
        <v>1588</v>
      </c>
      <c r="F532" t="s">
        <v>52</v>
      </c>
      <c r="G532" t="s">
        <v>1635</v>
      </c>
      <c r="H532" t="s">
        <v>83</v>
      </c>
      <c r="O532" s="156"/>
    </row>
    <row r="533" spans="1:15" x14ac:dyDescent="0.25">
      <c r="B533" t="s">
        <v>1739</v>
      </c>
      <c r="C533" t="s">
        <v>1412</v>
      </c>
      <c r="D533" t="s">
        <v>1673</v>
      </c>
      <c r="E533" t="s">
        <v>1672</v>
      </c>
      <c r="F533">
        <v>156338</v>
      </c>
      <c r="G533">
        <v>45999</v>
      </c>
      <c r="H533" t="s">
        <v>83</v>
      </c>
      <c r="O533" s="156"/>
    </row>
    <row r="534" spans="1:15" x14ac:dyDescent="0.25">
      <c r="A534" t="s">
        <v>52</v>
      </c>
      <c r="B534" t="s">
        <v>134</v>
      </c>
      <c r="C534" t="s">
        <v>23</v>
      </c>
      <c r="D534" t="s">
        <v>20</v>
      </c>
      <c r="E534" t="s">
        <v>155</v>
      </c>
      <c r="F534" t="s">
        <v>154</v>
      </c>
      <c r="G534" t="s">
        <v>153</v>
      </c>
      <c r="H534" t="s">
        <v>83</v>
      </c>
      <c r="O534" s="156"/>
    </row>
    <row r="535" spans="1:15" x14ac:dyDescent="0.25">
      <c r="F535" t="s">
        <v>157</v>
      </c>
      <c r="G535" t="s">
        <v>156</v>
      </c>
      <c r="H535" t="s">
        <v>83</v>
      </c>
      <c r="O535" s="156"/>
    </row>
    <row r="536" spans="1:15" x14ac:dyDescent="0.25">
      <c r="F536" t="s">
        <v>159</v>
      </c>
      <c r="G536" t="s">
        <v>158</v>
      </c>
      <c r="H536" t="s">
        <v>83</v>
      </c>
      <c r="O536" s="156"/>
    </row>
    <row r="537" spans="1:15" x14ac:dyDescent="0.25">
      <c r="C537" t="s">
        <v>30</v>
      </c>
      <c r="D537" t="s">
        <v>20</v>
      </c>
      <c r="E537" t="s">
        <v>145</v>
      </c>
      <c r="F537" t="s">
        <v>144</v>
      </c>
      <c r="G537" t="s">
        <v>143</v>
      </c>
      <c r="H537" t="s">
        <v>83</v>
      </c>
      <c r="O537" s="156"/>
    </row>
    <row r="538" spans="1:15" x14ac:dyDescent="0.25">
      <c r="C538" t="s">
        <v>15</v>
      </c>
      <c r="D538" t="s">
        <v>20</v>
      </c>
      <c r="E538" t="s">
        <v>136</v>
      </c>
      <c r="F538" t="s">
        <v>135</v>
      </c>
      <c r="G538" t="s">
        <v>134</v>
      </c>
      <c r="H538" t="s">
        <v>83</v>
      </c>
      <c r="O538" s="156"/>
    </row>
    <row r="539" spans="1:15" x14ac:dyDescent="0.25">
      <c r="C539" t="s">
        <v>14</v>
      </c>
      <c r="D539" t="s">
        <v>20</v>
      </c>
      <c r="E539" t="s">
        <v>129</v>
      </c>
      <c r="F539" t="s">
        <v>141</v>
      </c>
      <c r="G539" t="s">
        <v>140</v>
      </c>
      <c r="H539" t="s">
        <v>83</v>
      </c>
      <c r="O539" s="156"/>
    </row>
    <row r="540" spans="1:15" x14ac:dyDescent="0.25">
      <c r="C540" t="s">
        <v>131</v>
      </c>
      <c r="D540" t="s">
        <v>20</v>
      </c>
      <c r="E540" t="s">
        <v>165</v>
      </c>
      <c r="F540" t="s">
        <v>164</v>
      </c>
      <c r="G540" t="s">
        <v>163</v>
      </c>
      <c r="H540" t="s">
        <v>83</v>
      </c>
      <c r="O540" s="156"/>
    </row>
    <row r="541" spans="1:15" x14ac:dyDescent="0.25">
      <c r="E541" t="s">
        <v>168</v>
      </c>
      <c r="F541" t="s">
        <v>167</v>
      </c>
      <c r="G541" t="s">
        <v>166</v>
      </c>
      <c r="H541" t="s">
        <v>83</v>
      </c>
      <c r="O541" s="156"/>
    </row>
    <row r="542" spans="1:15" x14ac:dyDescent="0.25">
      <c r="E542" t="s">
        <v>175</v>
      </c>
      <c r="F542" t="s">
        <v>174</v>
      </c>
      <c r="G542" t="s">
        <v>173</v>
      </c>
      <c r="H542" t="s">
        <v>83</v>
      </c>
      <c r="O542" s="156"/>
    </row>
    <row r="543" spans="1:15" x14ac:dyDescent="0.25">
      <c r="C543" t="s">
        <v>148</v>
      </c>
      <c r="D543" t="s">
        <v>20</v>
      </c>
      <c r="E543" t="s">
        <v>145</v>
      </c>
      <c r="F543" t="s">
        <v>147</v>
      </c>
      <c r="G543" t="s">
        <v>146</v>
      </c>
      <c r="H543" t="s">
        <v>83</v>
      </c>
      <c r="O543" s="156"/>
    </row>
    <row r="544" spans="1:15" x14ac:dyDescent="0.25">
      <c r="C544" t="s">
        <v>151</v>
      </c>
      <c r="D544" t="s">
        <v>20</v>
      </c>
      <c r="E544" t="s">
        <v>152</v>
      </c>
      <c r="F544" t="s">
        <v>150</v>
      </c>
      <c r="G544" t="s">
        <v>149</v>
      </c>
      <c r="H544" t="s">
        <v>83</v>
      </c>
      <c r="O544" s="156"/>
    </row>
    <row r="545" spans="2:15" x14ac:dyDescent="0.25">
      <c r="C545" t="s">
        <v>161</v>
      </c>
      <c r="D545" t="s">
        <v>20</v>
      </c>
      <c r="E545" t="s">
        <v>162</v>
      </c>
      <c r="F545" t="s">
        <v>138</v>
      </c>
      <c r="G545" t="s">
        <v>160</v>
      </c>
      <c r="H545" t="s">
        <v>83</v>
      </c>
      <c r="O545" s="156"/>
    </row>
    <row r="546" spans="2:15" x14ac:dyDescent="0.25">
      <c r="C546" t="s">
        <v>171</v>
      </c>
      <c r="D546" t="s">
        <v>20</v>
      </c>
      <c r="E546" t="s">
        <v>172</v>
      </c>
      <c r="F546" t="s">
        <v>170</v>
      </c>
      <c r="G546" t="s">
        <v>169</v>
      </c>
      <c r="H546" t="s">
        <v>83</v>
      </c>
      <c r="O546" s="156"/>
    </row>
    <row r="547" spans="2:15" x14ac:dyDescent="0.25">
      <c r="B547" t="s">
        <v>178</v>
      </c>
      <c r="C547" t="s">
        <v>23</v>
      </c>
      <c r="D547" t="s">
        <v>20</v>
      </c>
      <c r="E547" t="s">
        <v>220</v>
      </c>
      <c r="F547" t="s">
        <v>219</v>
      </c>
      <c r="G547" t="s">
        <v>218</v>
      </c>
      <c r="H547" t="s">
        <v>83</v>
      </c>
      <c r="O547" s="156"/>
    </row>
    <row r="548" spans="2:15" x14ac:dyDescent="0.25">
      <c r="F548" t="s">
        <v>222</v>
      </c>
      <c r="G548" t="s">
        <v>221</v>
      </c>
      <c r="H548" t="s">
        <v>83</v>
      </c>
      <c r="O548" s="156"/>
    </row>
    <row r="549" spans="2:15" x14ac:dyDescent="0.25">
      <c r="C549" t="s">
        <v>14</v>
      </c>
      <c r="D549" t="s">
        <v>20</v>
      </c>
      <c r="E549" t="s">
        <v>215</v>
      </c>
      <c r="F549" t="s">
        <v>214</v>
      </c>
      <c r="G549" t="s">
        <v>213</v>
      </c>
      <c r="H549" t="s">
        <v>83</v>
      </c>
      <c r="O549" s="156"/>
    </row>
    <row r="550" spans="2:15" x14ac:dyDescent="0.25">
      <c r="F550" t="s">
        <v>217</v>
      </c>
      <c r="G550" t="s">
        <v>216</v>
      </c>
      <c r="H550" t="s">
        <v>83</v>
      </c>
      <c r="O550" s="156"/>
    </row>
    <row r="551" spans="2:15" x14ac:dyDescent="0.25">
      <c r="C551" t="s">
        <v>131</v>
      </c>
      <c r="D551" t="s">
        <v>20</v>
      </c>
      <c r="E551" t="s">
        <v>22</v>
      </c>
      <c r="F551" t="s">
        <v>211</v>
      </c>
      <c r="G551" t="s">
        <v>210</v>
      </c>
      <c r="H551" t="s">
        <v>83</v>
      </c>
      <c r="O551" s="156"/>
    </row>
    <row r="552" spans="2:15" x14ac:dyDescent="0.25">
      <c r="B552" t="s">
        <v>251</v>
      </c>
      <c r="C552" t="s">
        <v>253</v>
      </c>
      <c r="D552" t="s">
        <v>20</v>
      </c>
      <c r="E552" t="s">
        <v>254</v>
      </c>
      <c r="F552" t="s">
        <v>252</v>
      </c>
      <c r="G552" t="s">
        <v>251</v>
      </c>
      <c r="H552" t="s">
        <v>83</v>
      </c>
      <c r="O552" s="156"/>
    </row>
    <row r="553" spans="2:15" x14ac:dyDescent="0.25">
      <c r="C553" t="s">
        <v>258</v>
      </c>
      <c r="D553" t="s">
        <v>20</v>
      </c>
      <c r="E553" t="s">
        <v>254</v>
      </c>
      <c r="F553" t="s">
        <v>257</v>
      </c>
      <c r="G553" t="s">
        <v>256</v>
      </c>
      <c r="H553" t="s">
        <v>83</v>
      </c>
      <c r="O553" s="156"/>
    </row>
    <row r="554" spans="2:15" x14ac:dyDescent="0.25">
      <c r="C554" t="s">
        <v>261</v>
      </c>
      <c r="D554" t="s">
        <v>20</v>
      </c>
      <c r="E554" t="s">
        <v>254</v>
      </c>
      <c r="F554" t="s">
        <v>52</v>
      </c>
      <c r="G554" t="s">
        <v>260</v>
      </c>
      <c r="H554" t="s">
        <v>83</v>
      </c>
      <c r="O554" s="156"/>
    </row>
    <row r="555" spans="2:15" x14ac:dyDescent="0.25">
      <c r="B555" t="s">
        <v>367</v>
      </c>
      <c r="C555" t="s">
        <v>14</v>
      </c>
      <c r="D555" t="s">
        <v>20</v>
      </c>
      <c r="E555" t="s">
        <v>215</v>
      </c>
      <c r="F555" t="s">
        <v>384</v>
      </c>
      <c r="G555" t="s">
        <v>383</v>
      </c>
      <c r="H555" t="s">
        <v>83</v>
      </c>
      <c r="O555" s="156"/>
    </row>
    <row r="556" spans="2:15" x14ac:dyDescent="0.25">
      <c r="E556" t="s">
        <v>389</v>
      </c>
      <c r="F556" t="s">
        <v>388</v>
      </c>
      <c r="G556" t="s">
        <v>387</v>
      </c>
      <c r="H556" t="s">
        <v>83</v>
      </c>
      <c r="O556" s="156"/>
    </row>
    <row r="557" spans="2:15" x14ac:dyDescent="0.25">
      <c r="C557" t="s">
        <v>131</v>
      </c>
      <c r="D557" t="s">
        <v>20</v>
      </c>
      <c r="E557" t="s">
        <v>22</v>
      </c>
      <c r="F557" t="s">
        <v>371</v>
      </c>
      <c r="G557" t="s">
        <v>370</v>
      </c>
      <c r="H557" t="s">
        <v>83</v>
      </c>
      <c r="O557" s="156"/>
    </row>
    <row r="558" spans="2:15" x14ac:dyDescent="0.25">
      <c r="C558" t="s">
        <v>235</v>
      </c>
      <c r="D558" t="s">
        <v>20</v>
      </c>
      <c r="E558" t="s">
        <v>52</v>
      </c>
      <c r="F558" t="s">
        <v>52</v>
      </c>
      <c r="G558" t="s">
        <v>385</v>
      </c>
      <c r="H558" t="s">
        <v>83</v>
      </c>
      <c r="O558" s="156"/>
    </row>
    <row r="559" spans="2:15" x14ac:dyDescent="0.25">
      <c r="B559">
        <v>323401</v>
      </c>
      <c r="C559" t="s">
        <v>1412</v>
      </c>
      <c r="D559" t="s">
        <v>1384</v>
      </c>
      <c r="E559" t="s">
        <v>1413</v>
      </c>
      <c r="F559" t="s">
        <v>1411</v>
      </c>
      <c r="G559">
        <v>323401</v>
      </c>
      <c r="H559" t="s">
        <v>83</v>
      </c>
      <c r="O559" s="156"/>
    </row>
    <row r="560" spans="2:15" x14ac:dyDescent="0.25">
      <c r="C560" t="s">
        <v>23</v>
      </c>
      <c r="D560" t="s">
        <v>1438</v>
      </c>
      <c r="E560" t="s">
        <v>1437</v>
      </c>
      <c r="F560" t="s">
        <v>1436</v>
      </c>
      <c r="G560">
        <v>32340114</v>
      </c>
      <c r="H560" t="s">
        <v>83</v>
      </c>
      <c r="O560" s="156"/>
    </row>
    <row r="561" spans="3:15" x14ac:dyDescent="0.25">
      <c r="C561" t="s">
        <v>1423</v>
      </c>
      <c r="D561" t="s">
        <v>1425</v>
      </c>
      <c r="E561" t="s">
        <v>1424</v>
      </c>
      <c r="F561" t="s">
        <v>1422</v>
      </c>
      <c r="G561">
        <v>32340103</v>
      </c>
      <c r="H561" t="s">
        <v>83</v>
      </c>
      <c r="O561" s="156"/>
    </row>
    <row r="562" spans="3:15" x14ac:dyDescent="0.25">
      <c r="F562" t="s">
        <v>1426</v>
      </c>
      <c r="G562">
        <v>32340104</v>
      </c>
      <c r="H562" t="s">
        <v>83</v>
      </c>
      <c r="O562" s="156"/>
    </row>
    <row r="563" spans="3:15" x14ac:dyDescent="0.25">
      <c r="F563" t="s">
        <v>1427</v>
      </c>
      <c r="G563">
        <v>32340105</v>
      </c>
      <c r="H563" t="s">
        <v>83</v>
      </c>
      <c r="O563" s="156"/>
    </row>
    <row r="564" spans="3:15" x14ac:dyDescent="0.25">
      <c r="C564" t="s">
        <v>584</v>
      </c>
      <c r="D564" t="s">
        <v>1384</v>
      </c>
      <c r="E564" t="s">
        <v>1448</v>
      </c>
      <c r="F564" t="s">
        <v>1447</v>
      </c>
      <c r="G564">
        <v>32340117</v>
      </c>
      <c r="H564" t="s">
        <v>83</v>
      </c>
      <c r="O564" s="156"/>
    </row>
    <row r="565" spans="3:15" x14ac:dyDescent="0.25">
      <c r="E565" t="s">
        <v>1453</v>
      </c>
      <c r="F565" t="s">
        <v>1452</v>
      </c>
      <c r="G565">
        <v>32340119</v>
      </c>
      <c r="H565" t="s">
        <v>83</v>
      </c>
      <c r="O565" s="156"/>
    </row>
    <row r="566" spans="3:15" x14ac:dyDescent="0.25">
      <c r="C566" t="s">
        <v>261</v>
      </c>
      <c r="D566" t="s">
        <v>1384</v>
      </c>
      <c r="E566" t="s">
        <v>1434</v>
      </c>
      <c r="F566" t="s">
        <v>1433</v>
      </c>
      <c r="G566">
        <v>32340113</v>
      </c>
      <c r="H566" t="s">
        <v>83</v>
      </c>
      <c r="O566" s="156"/>
    </row>
    <row r="567" spans="3:15" x14ac:dyDescent="0.25">
      <c r="C567" t="s">
        <v>539</v>
      </c>
      <c r="D567" t="s">
        <v>1410</v>
      </c>
      <c r="E567" t="s">
        <v>1440</v>
      </c>
      <c r="F567" t="s">
        <v>1439</v>
      </c>
      <c r="G567">
        <v>32340115</v>
      </c>
      <c r="H567" t="s">
        <v>83</v>
      </c>
      <c r="O567" s="156"/>
    </row>
    <row r="568" spans="3:15" x14ac:dyDescent="0.25">
      <c r="C568" t="s">
        <v>1404</v>
      </c>
      <c r="D568" t="s">
        <v>1451</v>
      </c>
      <c r="E568" t="s">
        <v>1450</v>
      </c>
      <c r="F568" t="s">
        <v>1449</v>
      </c>
      <c r="G568">
        <v>32340118</v>
      </c>
      <c r="H568" t="s">
        <v>83</v>
      </c>
      <c r="O568" s="156"/>
    </row>
    <row r="569" spans="3:15" x14ac:dyDescent="0.25">
      <c r="F569" t="s">
        <v>1454</v>
      </c>
      <c r="G569">
        <v>32340120</v>
      </c>
      <c r="H569" t="s">
        <v>83</v>
      </c>
      <c r="O569" s="156"/>
    </row>
    <row r="570" spans="3:15" x14ac:dyDescent="0.25">
      <c r="C570" t="s">
        <v>1406</v>
      </c>
      <c r="D570" t="s">
        <v>1402</v>
      </c>
      <c r="E570" t="s">
        <v>1416</v>
      </c>
      <c r="F570" t="s">
        <v>1415</v>
      </c>
      <c r="G570">
        <v>323403</v>
      </c>
      <c r="H570" t="s">
        <v>83</v>
      </c>
      <c r="O570" s="156"/>
    </row>
    <row r="571" spans="3:15" x14ac:dyDescent="0.25">
      <c r="C571" t="s">
        <v>1429</v>
      </c>
      <c r="D571" t="s">
        <v>1384</v>
      </c>
      <c r="E571" t="s">
        <v>1459</v>
      </c>
      <c r="F571" t="s">
        <v>1458</v>
      </c>
      <c r="G571">
        <v>32340123</v>
      </c>
      <c r="H571" t="s">
        <v>83</v>
      </c>
      <c r="O571" s="156"/>
    </row>
    <row r="572" spans="3:15" x14ac:dyDescent="0.25">
      <c r="E572" t="s">
        <v>1461</v>
      </c>
      <c r="F572" t="s">
        <v>1460</v>
      </c>
      <c r="G572">
        <v>32340124</v>
      </c>
      <c r="H572" t="s">
        <v>83</v>
      </c>
      <c r="O572" s="156"/>
    </row>
    <row r="573" spans="3:15" x14ac:dyDescent="0.25">
      <c r="D573" t="s">
        <v>1431</v>
      </c>
      <c r="E573" t="s">
        <v>1430</v>
      </c>
      <c r="F573" t="s">
        <v>1428</v>
      </c>
      <c r="G573">
        <v>32340112</v>
      </c>
      <c r="H573" t="s">
        <v>83</v>
      </c>
      <c r="O573" s="156"/>
    </row>
    <row r="574" spans="3:15" x14ac:dyDescent="0.25">
      <c r="D574" t="s">
        <v>1457</v>
      </c>
      <c r="E574" t="s">
        <v>1456</v>
      </c>
      <c r="F574" t="s">
        <v>1455</v>
      </c>
      <c r="G574">
        <v>32340122</v>
      </c>
      <c r="H574" t="s">
        <v>83</v>
      </c>
      <c r="O574" s="156"/>
    </row>
    <row r="575" spans="3:15" x14ac:dyDescent="0.25">
      <c r="C575" t="s">
        <v>1442</v>
      </c>
      <c r="D575" t="s">
        <v>1384</v>
      </c>
      <c r="E575" t="s">
        <v>1443</v>
      </c>
      <c r="F575" t="s">
        <v>1441</v>
      </c>
      <c r="G575">
        <v>32340116</v>
      </c>
      <c r="H575" t="s">
        <v>83</v>
      </c>
      <c r="O575" s="156"/>
    </row>
    <row r="576" spans="3:15" x14ac:dyDescent="0.25">
      <c r="C576" t="s">
        <v>1462</v>
      </c>
      <c r="D576" t="s">
        <v>1384</v>
      </c>
      <c r="E576" t="s">
        <v>1463</v>
      </c>
      <c r="F576" t="s">
        <v>52</v>
      </c>
      <c r="G576">
        <v>32340125</v>
      </c>
      <c r="H576" t="s">
        <v>83</v>
      </c>
      <c r="O576" s="156"/>
    </row>
    <row r="577" spans="1:8" x14ac:dyDescent="0.25">
      <c r="B577" t="s">
        <v>1418</v>
      </c>
      <c r="C577" t="s">
        <v>1420</v>
      </c>
      <c r="D577" t="s">
        <v>1384</v>
      </c>
      <c r="E577" t="s">
        <v>1421</v>
      </c>
      <c r="F577" t="s">
        <v>1419</v>
      </c>
      <c r="G577">
        <v>32340101</v>
      </c>
      <c r="H577" t="s">
        <v>83</v>
      </c>
    </row>
    <row r="578" spans="1:8" x14ac:dyDescent="0.25">
      <c r="A578" t="s">
        <v>34</v>
      </c>
      <c r="F578"/>
    </row>
    <row r="579" spans="1:8" x14ac:dyDescent="0.25">
      <c r="F579"/>
    </row>
    <row r="580" spans="1:8" x14ac:dyDescent="0.25">
      <c r="F580"/>
    </row>
    <row r="581" spans="1:8" x14ac:dyDescent="0.25">
      <c r="F581"/>
    </row>
    <row r="582" spans="1:8" x14ac:dyDescent="0.25">
      <c r="F582"/>
    </row>
    <row r="583" spans="1:8" x14ac:dyDescent="0.25">
      <c r="F583"/>
    </row>
    <row r="584" spans="1:8" x14ac:dyDescent="0.25">
      <c r="F584"/>
    </row>
    <row r="585" spans="1:8" x14ac:dyDescent="0.25">
      <c r="F585"/>
    </row>
    <row r="586" spans="1:8" x14ac:dyDescent="0.25">
      <c r="F586"/>
    </row>
    <row r="587" spans="1:8" x14ac:dyDescent="0.25">
      <c r="F587"/>
    </row>
    <row r="588" spans="1:8" x14ac:dyDescent="0.25">
      <c r="F588"/>
    </row>
    <row r="589" spans="1:8" x14ac:dyDescent="0.25">
      <c r="F589"/>
    </row>
    <row r="590" spans="1:8" x14ac:dyDescent="0.25">
      <c r="F590"/>
    </row>
    <row r="591" spans="1:8" x14ac:dyDescent="0.25">
      <c r="F591"/>
    </row>
    <row r="592" spans="1:8" x14ac:dyDescent="0.25">
      <c r="F592"/>
    </row>
    <row r="593" spans="6:6" x14ac:dyDescent="0.25">
      <c r="F593"/>
    </row>
    <row r="594" spans="6:6" x14ac:dyDescent="0.25">
      <c r="F594"/>
    </row>
    <row r="595" spans="6:6" x14ac:dyDescent="0.25">
      <c r="F595"/>
    </row>
    <row r="596" spans="6:6" x14ac:dyDescent="0.25">
      <c r="F596"/>
    </row>
    <row r="597" spans="6:6" x14ac:dyDescent="0.25">
      <c r="F597"/>
    </row>
    <row r="598" spans="6:6" x14ac:dyDescent="0.25">
      <c r="F598"/>
    </row>
    <row r="599" spans="6:6" x14ac:dyDescent="0.25">
      <c r="F599"/>
    </row>
    <row r="600" spans="6:6" x14ac:dyDescent="0.25">
      <c r="F600"/>
    </row>
    <row r="601" spans="6:6" x14ac:dyDescent="0.25">
      <c r="F601"/>
    </row>
    <row r="602" spans="6:6" x14ac:dyDescent="0.25">
      <c r="F602"/>
    </row>
    <row r="603" spans="6:6" x14ac:dyDescent="0.25">
      <c r="F603"/>
    </row>
    <row r="604" spans="6:6" x14ac:dyDescent="0.25">
      <c r="F604"/>
    </row>
    <row r="605" spans="6:6" x14ac:dyDescent="0.25">
      <c r="F605"/>
    </row>
    <row r="606" spans="6:6" x14ac:dyDescent="0.25">
      <c r="F606"/>
    </row>
    <row r="607" spans="6:6" x14ac:dyDescent="0.25">
      <c r="F607"/>
    </row>
    <row r="608" spans="6:6" x14ac:dyDescent="0.25">
      <c r="F608"/>
    </row>
    <row r="609" spans="6:6" x14ac:dyDescent="0.25">
      <c r="F609"/>
    </row>
    <row r="610" spans="6:6" x14ac:dyDescent="0.25">
      <c r="F610"/>
    </row>
    <row r="611" spans="6:6" x14ac:dyDescent="0.25">
      <c r="F611"/>
    </row>
    <row r="612" spans="6:6" x14ac:dyDescent="0.25">
      <c r="F612"/>
    </row>
    <row r="613" spans="6:6" x14ac:dyDescent="0.25">
      <c r="F613"/>
    </row>
    <row r="614" spans="6:6" x14ac:dyDescent="0.25">
      <c r="F614"/>
    </row>
    <row r="615" spans="6:6" x14ac:dyDescent="0.25">
      <c r="F615"/>
    </row>
    <row r="616" spans="6:6" x14ac:dyDescent="0.25">
      <c r="F616"/>
    </row>
    <row r="617" spans="6:6" x14ac:dyDescent="0.25">
      <c r="F617"/>
    </row>
    <row r="618" spans="6:6" x14ac:dyDescent="0.25">
      <c r="F618"/>
    </row>
    <row r="619" spans="6:6" x14ac:dyDescent="0.25">
      <c r="F619"/>
    </row>
    <row r="620" spans="6:6" x14ac:dyDescent="0.25">
      <c r="F620"/>
    </row>
    <row r="621" spans="6:6" x14ac:dyDescent="0.25">
      <c r="F621"/>
    </row>
    <row r="622" spans="6:6" x14ac:dyDescent="0.25">
      <c r="F622"/>
    </row>
    <row r="623" spans="6:6" x14ac:dyDescent="0.25">
      <c r="F623"/>
    </row>
    <row r="624" spans="6:6" x14ac:dyDescent="0.25">
      <c r="F624"/>
    </row>
    <row r="625" spans="6:6" x14ac:dyDescent="0.25">
      <c r="F625"/>
    </row>
    <row r="626" spans="6:6" x14ac:dyDescent="0.25">
      <c r="F626"/>
    </row>
    <row r="627" spans="6:6" x14ac:dyDescent="0.25">
      <c r="F627"/>
    </row>
    <row r="628" spans="6:6" x14ac:dyDescent="0.25">
      <c r="F628"/>
    </row>
    <row r="629" spans="6:6" x14ac:dyDescent="0.25">
      <c r="F629"/>
    </row>
    <row r="630" spans="6:6" x14ac:dyDescent="0.25">
      <c r="F630"/>
    </row>
    <row r="631" spans="6:6" x14ac:dyDescent="0.25">
      <c r="F631"/>
    </row>
    <row r="632" spans="6:6" x14ac:dyDescent="0.25">
      <c r="F632"/>
    </row>
    <row r="633" spans="6:6" x14ac:dyDescent="0.25">
      <c r="F633"/>
    </row>
    <row r="634" spans="6:6" x14ac:dyDescent="0.25">
      <c r="F634"/>
    </row>
    <row r="635" spans="6:6" x14ac:dyDescent="0.25">
      <c r="F635"/>
    </row>
    <row r="636" spans="6:6" x14ac:dyDescent="0.25">
      <c r="F636"/>
    </row>
  </sheetData>
  <mergeCells count="2">
    <mergeCell ref="A1:H1"/>
    <mergeCell ref="B5:F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538"/>
  <sheetViews>
    <sheetView topLeftCell="A286" workbookViewId="0">
      <selection activeCell="U544" sqref="U544"/>
    </sheetView>
  </sheetViews>
  <sheetFormatPr defaultRowHeight="15" x14ac:dyDescent="0.25"/>
  <cols>
    <col min="1" max="1" width="16.7109375" bestFit="1" customWidth="1"/>
    <col min="2" max="2" width="32.5703125" customWidth="1"/>
    <col min="3" max="3" width="66.140625" bestFit="1" customWidth="1"/>
    <col min="4" max="4" width="13.85546875" bestFit="1" customWidth="1"/>
    <col min="5" max="5" width="13.5703125" bestFit="1" customWidth="1"/>
    <col min="6" max="6" width="12.42578125" bestFit="1" customWidth="1"/>
    <col min="7" max="7" width="27.42578125" bestFit="1" customWidth="1"/>
    <col min="8" max="8" width="16.7109375" bestFit="1" customWidth="1"/>
    <col min="9" max="9" width="15.5703125" bestFit="1" customWidth="1"/>
    <col min="10" max="11" width="15.5703125" hidden="1" customWidth="1"/>
    <col min="12" max="16" width="16" hidden="1" customWidth="1"/>
    <col min="17" max="17" width="16" customWidth="1"/>
    <col min="18" max="20" width="16" bestFit="1" customWidth="1"/>
    <col min="21" max="21" width="16" customWidth="1"/>
    <col min="22" max="25" width="16" bestFit="1" customWidth="1"/>
    <col min="26" max="30" width="19.140625" bestFit="1" customWidth="1"/>
    <col min="31" max="31" width="21.5703125" bestFit="1" customWidth="1"/>
    <col min="32" max="65" width="11.7109375" bestFit="1" customWidth="1"/>
    <col min="66" max="66" width="15.7109375" bestFit="1" customWidth="1"/>
    <col min="67" max="73" width="13.28515625" bestFit="1" customWidth="1"/>
    <col min="74" max="74" width="17.28515625" bestFit="1" customWidth="1"/>
    <col min="75" max="76" width="16.7109375" bestFit="1" customWidth="1"/>
    <col min="77" max="81" width="19.28515625" bestFit="1" customWidth="1"/>
    <col min="82" max="82" width="23.28515625" bestFit="1" customWidth="1"/>
    <col min="83" max="88" width="19.42578125" bestFit="1" customWidth="1"/>
    <col min="89" max="89" width="23.42578125" bestFit="1" customWidth="1"/>
    <col min="90" max="91" width="22.140625" bestFit="1" customWidth="1"/>
    <col min="92" max="92" width="26.28515625" bestFit="1" customWidth="1"/>
    <col min="93" max="98" width="21.85546875" bestFit="1" customWidth="1"/>
    <col min="99" max="99" width="26" bestFit="1" customWidth="1"/>
    <col min="100" max="109" width="24.140625" bestFit="1" customWidth="1"/>
    <col min="110" max="110" width="28.140625" bestFit="1" customWidth="1"/>
    <col min="111" max="111" width="8.7109375" bestFit="1" customWidth="1"/>
    <col min="112" max="112" width="12.7109375" bestFit="1" customWidth="1"/>
    <col min="113" max="113" width="16.7109375" bestFit="1" customWidth="1"/>
    <col min="114" max="114" width="11.5703125" bestFit="1" customWidth="1"/>
    <col min="115" max="115" width="7.7109375" bestFit="1" customWidth="1"/>
    <col min="116" max="117" width="11.5703125" bestFit="1" customWidth="1"/>
    <col min="118" max="118" width="8.7109375" bestFit="1" customWidth="1"/>
    <col min="119" max="120" width="12.5703125" bestFit="1" customWidth="1"/>
    <col min="121" max="121" width="8.7109375" bestFit="1" customWidth="1"/>
    <col min="122" max="123" width="12.5703125" bestFit="1" customWidth="1"/>
    <col min="124" max="124" width="8.7109375" bestFit="1" customWidth="1"/>
    <col min="125" max="126" width="12.5703125" bestFit="1" customWidth="1"/>
    <col min="127" max="127" width="8.7109375" bestFit="1" customWidth="1"/>
    <col min="128" max="129" width="12.5703125" bestFit="1" customWidth="1"/>
    <col min="130" max="130" width="8.7109375" bestFit="1" customWidth="1"/>
    <col min="131" max="132" width="12.5703125" bestFit="1" customWidth="1"/>
    <col min="133" max="133" width="3.28515625" bestFit="1" customWidth="1"/>
    <col min="134" max="135" width="7.28515625" bestFit="1" customWidth="1"/>
    <col min="136" max="136" width="8.7109375" bestFit="1" customWidth="1"/>
    <col min="137" max="138" width="12.7109375" bestFit="1" customWidth="1"/>
    <col min="139" max="139" width="16.7109375" bestFit="1" customWidth="1"/>
    <col min="140" max="140" width="15.7109375" bestFit="1" customWidth="1"/>
    <col min="141" max="141" width="19.28515625" bestFit="1" customWidth="1"/>
    <col min="142" max="142" width="21.28515625" bestFit="1" customWidth="1"/>
    <col min="143" max="143" width="30" bestFit="1" customWidth="1"/>
    <col min="144" max="144" width="32.140625" bestFit="1" customWidth="1"/>
    <col min="145" max="146" width="15.7109375" bestFit="1" customWidth="1"/>
    <col min="147" max="147" width="19.28515625" bestFit="1" customWidth="1"/>
    <col min="148" max="148" width="21.28515625" bestFit="1" customWidth="1"/>
    <col min="149" max="149" width="19.28515625" bestFit="1" customWidth="1"/>
    <col min="150" max="150" width="21.28515625" bestFit="1" customWidth="1"/>
    <col min="151" max="152" width="15.7109375" bestFit="1" customWidth="1"/>
    <col min="153" max="153" width="19.28515625" bestFit="1" customWidth="1"/>
    <col min="154" max="154" width="21.28515625" bestFit="1" customWidth="1"/>
    <col min="155" max="155" width="19.28515625" bestFit="1" customWidth="1"/>
    <col min="156" max="156" width="21.28515625" bestFit="1" customWidth="1"/>
    <col min="157" max="158" width="15.7109375" bestFit="1" customWidth="1"/>
    <col min="159" max="159" width="19.28515625" bestFit="1" customWidth="1"/>
    <col min="160" max="160" width="21.28515625" bestFit="1" customWidth="1"/>
    <col min="161" max="161" width="19.28515625" bestFit="1" customWidth="1"/>
    <col min="162" max="162" width="21.28515625" bestFit="1" customWidth="1"/>
    <col min="163" max="164" width="15.7109375" bestFit="1" customWidth="1"/>
    <col min="165" max="165" width="19.28515625" bestFit="1" customWidth="1"/>
    <col min="166" max="166" width="21.28515625" bestFit="1" customWidth="1"/>
    <col min="167" max="167" width="19.28515625" bestFit="1" customWidth="1"/>
    <col min="168" max="168" width="21.28515625" bestFit="1" customWidth="1"/>
    <col min="169" max="170" width="15.7109375" bestFit="1" customWidth="1"/>
    <col min="171" max="171" width="19.28515625" bestFit="1" customWidth="1"/>
    <col min="172" max="172" width="21.28515625" bestFit="1" customWidth="1"/>
    <col min="173" max="173" width="19.28515625" bestFit="1" customWidth="1"/>
    <col min="174" max="174" width="21.28515625" bestFit="1" customWidth="1"/>
    <col min="175" max="176" width="15.7109375" bestFit="1" customWidth="1"/>
    <col min="177" max="177" width="19.28515625" bestFit="1" customWidth="1"/>
    <col min="178" max="178" width="21.28515625" bestFit="1" customWidth="1"/>
    <col min="179" max="179" width="19.28515625" bestFit="1" customWidth="1"/>
    <col min="180" max="180" width="21.28515625" bestFit="1" customWidth="1"/>
    <col min="181" max="182" width="15.7109375" bestFit="1" customWidth="1"/>
    <col min="183" max="183" width="19.28515625" bestFit="1" customWidth="1"/>
    <col min="184" max="184" width="21.28515625" bestFit="1" customWidth="1"/>
    <col min="185" max="185" width="19.28515625" bestFit="1" customWidth="1"/>
    <col min="186" max="186" width="21.28515625" bestFit="1" customWidth="1"/>
    <col min="187" max="188" width="15.7109375" bestFit="1" customWidth="1"/>
    <col min="189" max="189" width="19.28515625" bestFit="1" customWidth="1"/>
    <col min="190" max="190" width="21.28515625" bestFit="1" customWidth="1"/>
    <col min="191" max="191" width="19.28515625" bestFit="1" customWidth="1"/>
    <col min="192" max="192" width="21.28515625" bestFit="1" customWidth="1"/>
    <col min="193" max="194" width="15.7109375" bestFit="1" customWidth="1"/>
    <col min="195" max="195" width="19.28515625" bestFit="1" customWidth="1"/>
    <col min="196" max="196" width="21.28515625" bestFit="1" customWidth="1"/>
    <col min="197" max="197" width="19.28515625" bestFit="1" customWidth="1"/>
    <col min="198" max="198" width="21.28515625" bestFit="1" customWidth="1"/>
    <col min="199" max="200" width="15.7109375" bestFit="1" customWidth="1"/>
    <col min="201" max="201" width="20.28515625" bestFit="1" customWidth="1"/>
    <col min="202" max="202" width="22.28515625" bestFit="1" customWidth="1"/>
    <col min="203" max="203" width="30" bestFit="1" customWidth="1"/>
    <col min="204" max="204" width="32.140625" bestFit="1" customWidth="1"/>
    <col min="205" max="206" width="15.7109375" bestFit="1" customWidth="1"/>
    <col min="207" max="207" width="19.28515625" bestFit="1" customWidth="1"/>
    <col min="208" max="208" width="21.28515625" bestFit="1" customWidth="1"/>
    <col min="209" max="209" width="19.28515625" bestFit="1" customWidth="1"/>
    <col min="210" max="210" width="21.28515625" bestFit="1" customWidth="1"/>
    <col min="211" max="212" width="15.7109375" bestFit="1" customWidth="1"/>
    <col min="213" max="213" width="19.28515625" bestFit="1" customWidth="1"/>
    <col min="214" max="214" width="21.28515625" bestFit="1" customWidth="1"/>
    <col min="215" max="215" width="19.28515625" bestFit="1" customWidth="1"/>
    <col min="216" max="216" width="21.28515625" bestFit="1" customWidth="1"/>
    <col min="217" max="218" width="15.7109375" bestFit="1" customWidth="1"/>
    <col min="219" max="219" width="19.28515625" bestFit="1" customWidth="1"/>
    <col min="220" max="220" width="21.28515625" bestFit="1" customWidth="1"/>
    <col min="221" max="221" width="19.28515625" bestFit="1" customWidth="1"/>
    <col min="222" max="222" width="21.28515625" bestFit="1" customWidth="1"/>
    <col min="223" max="224" width="15.7109375" bestFit="1" customWidth="1"/>
    <col min="225" max="225" width="19.28515625" bestFit="1" customWidth="1"/>
    <col min="226" max="226" width="21.28515625" bestFit="1" customWidth="1"/>
    <col min="227" max="227" width="19.28515625" bestFit="1" customWidth="1"/>
    <col min="228" max="228" width="21.28515625" bestFit="1" customWidth="1"/>
    <col min="229" max="230" width="15.7109375" bestFit="1" customWidth="1"/>
    <col min="231" max="231" width="20.28515625" bestFit="1" customWidth="1"/>
    <col min="232" max="232" width="22.28515625" bestFit="1" customWidth="1"/>
    <col min="233" max="233" width="20.28515625" bestFit="1" customWidth="1"/>
    <col min="234" max="234" width="22.28515625" bestFit="1" customWidth="1"/>
    <col min="235" max="236" width="15.7109375" bestFit="1" customWidth="1"/>
    <col min="237" max="237" width="20.28515625" bestFit="1" customWidth="1"/>
    <col min="238" max="238" width="22.28515625" bestFit="1" customWidth="1"/>
    <col min="239" max="239" width="20.28515625" bestFit="1" customWidth="1"/>
    <col min="240" max="240" width="22.28515625" bestFit="1" customWidth="1"/>
    <col min="241" max="242" width="15.7109375" bestFit="1" customWidth="1"/>
    <col min="243" max="243" width="20.28515625" bestFit="1" customWidth="1"/>
    <col min="244" max="244" width="22.28515625" bestFit="1" customWidth="1"/>
    <col min="245" max="245" width="20.28515625" bestFit="1" customWidth="1"/>
    <col min="246" max="246" width="22.28515625" bestFit="1" customWidth="1"/>
    <col min="247" max="248" width="15.7109375" bestFit="1" customWidth="1"/>
    <col min="249" max="249" width="20.28515625" bestFit="1" customWidth="1"/>
    <col min="250" max="250" width="22.28515625" bestFit="1" customWidth="1"/>
    <col min="251" max="251" width="20.28515625" bestFit="1" customWidth="1"/>
    <col min="252" max="252" width="22.28515625" bestFit="1" customWidth="1"/>
    <col min="253" max="254" width="15.7109375" bestFit="1" customWidth="1"/>
    <col min="255" max="255" width="20.28515625" bestFit="1" customWidth="1"/>
    <col min="256" max="256" width="22.28515625" bestFit="1" customWidth="1"/>
    <col min="257" max="257" width="20.28515625" bestFit="1" customWidth="1"/>
    <col min="258" max="258" width="22.28515625" bestFit="1" customWidth="1"/>
    <col min="259" max="260" width="15.7109375" bestFit="1" customWidth="1"/>
    <col min="261" max="261" width="14.7109375" bestFit="1" customWidth="1"/>
    <col min="262" max="262" width="16.7109375" bestFit="1" customWidth="1"/>
    <col min="263" max="263" width="14.7109375" bestFit="1" customWidth="1"/>
    <col min="264" max="264" width="16.7109375" bestFit="1" customWidth="1"/>
    <col min="265" max="266" width="15.7109375" bestFit="1" customWidth="1"/>
    <col min="267" max="267" width="20.28515625" bestFit="1" customWidth="1"/>
    <col min="268" max="268" width="22.5703125" bestFit="1" customWidth="1"/>
    <col min="269" max="269" width="20.28515625" bestFit="1" customWidth="1"/>
    <col min="270" max="270" width="22.5703125" bestFit="1" customWidth="1"/>
    <col min="271" max="271" width="19.28515625" bestFit="1" customWidth="1"/>
    <col min="272" max="273" width="21.28515625" bestFit="1" customWidth="1"/>
    <col min="274" max="274" width="19.28515625" bestFit="1" customWidth="1"/>
    <col min="275" max="276" width="21.28515625" bestFit="1" customWidth="1"/>
    <col min="277" max="279" width="15.7109375" bestFit="1" customWidth="1"/>
    <col min="280" max="280" width="19.28515625" bestFit="1" customWidth="1"/>
    <col min="281" max="282" width="21.28515625" bestFit="1" customWidth="1"/>
    <col min="283" max="283" width="19.28515625" bestFit="1" customWidth="1"/>
    <col min="284" max="285" width="21.28515625" bestFit="1" customWidth="1"/>
    <col min="286" max="288" width="15.7109375" bestFit="1" customWidth="1"/>
    <col min="289" max="289" width="19.28515625" bestFit="1" customWidth="1"/>
    <col min="290" max="291" width="21.28515625" bestFit="1" customWidth="1"/>
    <col min="292" max="292" width="19.28515625" bestFit="1" customWidth="1"/>
    <col min="293" max="294" width="21.28515625" bestFit="1" customWidth="1"/>
    <col min="295" max="297" width="15.7109375" bestFit="1" customWidth="1"/>
    <col min="298" max="298" width="20.28515625" bestFit="1" customWidth="1"/>
    <col min="299" max="300" width="22.28515625" bestFit="1" customWidth="1"/>
    <col min="301" max="301" width="30" bestFit="1" customWidth="1"/>
    <col min="302" max="303" width="32.140625" bestFit="1" customWidth="1"/>
    <col min="304" max="306" width="15.7109375" bestFit="1" customWidth="1"/>
    <col min="307" max="307" width="19.28515625" bestFit="1" customWidth="1"/>
    <col min="308" max="309" width="21.28515625" bestFit="1" customWidth="1"/>
    <col min="310" max="310" width="19.28515625" bestFit="1" customWidth="1"/>
    <col min="311" max="312" width="21.28515625" bestFit="1" customWidth="1"/>
    <col min="313" max="315" width="15.7109375" bestFit="1" customWidth="1"/>
    <col min="316" max="316" width="19.28515625" bestFit="1" customWidth="1"/>
    <col min="317" max="318" width="21.28515625" bestFit="1" customWidth="1"/>
    <col min="319" max="319" width="19.28515625" bestFit="1" customWidth="1"/>
    <col min="320" max="321" width="21.28515625" bestFit="1" customWidth="1"/>
    <col min="322" max="324" width="15.7109375" bestFit="1" customWidth="1"/>
    <col min="325" max="325" width="19.28515625" bestFit="1" customWidth="1"/>
    <col min="326" max="327" width="21.28515625" bestFit="1" customWidth="1"/>
    <col min="328" max="328" width="19.28515625" bestFit="1" customWidth="1"/>
    <col min="329" max="330" width="21.28515625" bestFit="1" customWidth="1"/>
    <col min="331" max="333" width="15.7109375" bestFit="1" customWidth="1"/>
    <col min="334" max="334" width="19.28515625" bestFit="1" customWidth="1"/>
    <col min="335" max="336" width="21.28515625" bestFit="1" customWidth="1"/>
    <col min="337" max="337" width="19.28515625" bestFit="1" customWidth="1"/>
    <col min="338" max="339" width="21.28515625" bestFit="1" customWidth="1"/>
    <col min="340" max="342" width="15.7109375" bestFit="1" customWidth="1"/>
    <col min="343" max="343" width="20.28515625" bestFit="1" customWidth="1"/>
    <col min="344" max="345" width="22.28515625" bestFit="1" customWidth="1"/>
    <col min="346" max="346" width="20.28515625" bestFit="1" customWidth="1"/>
    <col min="347" max="348" width="22.28515625" bestFit="1" customWidth="1"/>
    <col min="349" max="351" width="15.7109375" bestFit="1" customWidth="1"/>
    <col min="352" max="352" width="20.28515625" bestFit="1" customWidth="1"/>
    <col min="353" max="354" width="22.28515625" bestFit="1" customWidth="1"/>
    <col min="355" max="355" width="20.28515625" bestFit="1" customWidth="1"/>
    <col min="356" max="357" width="22.28515625" bestFit="1" customWidth="1"/>
    <col min="358" max="360" width="15.7109375" bestFit="1" customWidth="1"/>
    <col min="361" max="361" width="20.28515625" bestFit="1" customWidth="1"/>
    <col min="362" max="363" width="22.28515625" bestFit="1" customWidth="1"/>
    <col min="364" max="364" width="20.28515625" bestFit="1" customWidth="1"/>
    <col min="365" max="366" width="22.28515625" bestFit="1" customWidth="1"/>
    <col min="367" max="369" width="15.7109375" bestFit="1" customWidth="1"/>
    <col min="370" max="370" width="20.28515625" bestFit="1" customWidth="1"/>
    <col min="371" max="372" width="22.28515625" bestFit="1" customWidth="1"/>
    <col min="373" max="373" width="20.28515625" bestFit="1" customWidth="1"/>
    <col min="374" max="375" width="22.28515625" bestFit="1" customWidth="1"/>
    <col min="376" max="378" width="15.7109375" bestFit="1" customWidth="1"/>
    <col min="379" max="379" width="20.28515625" bestFit="1" customWidth="1"/>
    <col min="380" max="381" width="22.28515625" bestFit="1" customWidth="1"/>
    <col min="382" max="382" width="20.28515625" bestFit="1" customWidth="1"/>
    <col min="383" max="384" width="22.28515625" bestFit="1" customWidth="1"/>
    <col min="385" max="387" width="15.7109375" bestFit="1" customWidth="1"/>
    <col min="388" max="388" width="14.7109375" bestFit="1" customWidth="1"/>
    <col min="389" max="390" width="16.7109375" bestFit="1" customWidth="1"/>
    <col min="391" max="391" width="14.7109375" bestFit="1" customWidth="1"/>
    <col min="392" max="393" width="16.7109375" bestFit="1" customWidth="1"/>
    <col min="394" max="396" width="15.7109375" bestFit="1" customWidth="1"/>
    <col min="397" max="397" width="20.28515625" bestFit="1" customWidth="1"/>
    <col min="398" max="399" width="22.5703125" bestFit="1" customWidth="1"/>
    <col min="400" max="400" width="20.28515625" bestFit="1" customWidth="1"/>
    <col min="401" max="402" width="22.5703125" bestFit="1" customWidth="1"/>
    <col min="403" max="403" width="19.28515625" bestFit="1" customWidth="1"/>
    <col min="404" max="405" width="21.28515625" bestFit="1" customWidth="1"/>
  </cols>
  <sheetData>
    <row r="1" spans="1:22" ht="93.4" customHeight="1" x14ac:dyDescent="0.25">
      <c r="A1" s="199" t="s">
        <v>628</v>
      </c>
      <c r="B1" s="199"/>
      <c r="C1" s="199"/>
      <c r="D1" s="199"/>
      <c r="E1" s="199"/>
      <c r="F1" s="199"/>
      <c r="G1" s="199"/>
      <c r="H1" s="199"/>
      <c r="I1" s="199"/>
      <c r="J1" s="199"/>
    </row>
    <row r="2" spans="1:22" ht="22.5" customHeight="1" x14ac:dyDescent="0.25">
      <c r="A2" s="10" t="s">
        <v>102</v>
      </c>
      <c r="B2" s="1"/>
      <c r="C2" s="1"/>
      <c r="D2" s="1"/>
      <c r="E2" s="1"/>
      <c r="F2" s="1"/>
      <c r="G2" s="1"/>
      <c r="H2" s="1"/>
    </row>
    <row r="3" spans="1:22" ht="22.5" customHeight="1" x14ac:dyDescent="0.25">
      <c r="A3" s="10"/>
      <c r="B3" s="1"/>
      <c r="C3" s="1"/>
      <c r="D3" s="1"/>
      <c r="E3" s="1"/>
      <c r="F3" s="1"/>
      <c r="G3" s="1"/>
      <c r="H3" s="1"/>
    </row>
    <row r="4" spans="1:22" ht="104.25" customHeight="1" x14ac:dyDescent="0.25">
      <c r="A4" s="10" t="s">
        <v>103</v>
      </c>
      <c r="B4" s="203" t="s">
        <v>1740</v>
      </c>
      <c r="C4" s="203"/>
      <c r="D4" s="203"/>
      <c r="E4" s="1"/>
      <c r="F4" s="1"/>
      <c r="G4" s="1"/>
      <c r="H4" s="1"/>
    </row>
    <row r="5" spans="1:22" ht="22.5" customHeight="1" x14ac:dyDescent="0.25">
      <c r="A5" s="10"/>
      <c r="B5" s="13"/>
      <c r="C5" s="1"/>
      <c r="D5" s="1"/>
      <c r="E5" s="1"/>
      <c r="F5" s="1"/>
      <c r="G5" s="1"/>
      <c r="H5" s="1"/>
    </row>
    <row r="6" spans="1:22" x14ac:dyDescent="0.25">
      <c r="A6" s="3" t="s">
        <v>55</v>
      </c>
      <c r="B6" t="s">
        <v>1646</v>
      </c>
    </row>
    <row r="8" spans="1:22" x14ac:dyDescent="0.25">
      <c r="Q8" s="9"/>
      <c r="R8" s="9"/>
      <c r="S8" s="9"/>
      <c r="T8" s="9"/>
      <c r="U8" s="9"/>
      <c r="V8" s="9"/>
    </row>
    <row r="9" spans="1:22" x14ac:dyDescent="0.25">
      <c r="A9" s="3" t="s">
        <v>80</v>
      </c>
      <c r="B9" s="3" t="s">
        <v>32</v>
      </c>
      <c r="C9" s="3" t="s">
        <v>2</v>
      </c>
      <c r="D9" s="3" t="s">
        <v>4</v>
      </c>
      <c r="E9" s="3" t="s">
        <v>3</v>
      </c>
      <c r="F9" s="3" t="s">
        <v>0</v>
      </c>
      <c r="G9" s="3" t="s">
        <v>1</v>
      </c>
      <c r="H9" s="3" t="s">
        <v>51</v>
      </c>
      <c r="I9" s="3" t="s">
        <v>1379</v>
      </c>
      <c r="Q9" s="9">
        <v>2024</v>
      </c>
      <c r="R9" s="9">
        <v>2025</v>
      </c>
      <c r="S9" s="9">
        <v>2026</v>
      </c>
      <c r="T9" s="9">
        <v>2027</v>
      </c>
      <c r="U9" s="9">
        <v>2028</v>
      </c>
      <c r="V9" s="9" t="s">
        <v>81</v>
      </c>
    </row>
    <row r="10" spans="1:22" x14ac:dyDescent="0.25">
      <c r="A10">
        <v>1</v>
      </c>
      <c r="B10" t="s">
        <v>545</v>
      </c>
      <c r="C10" t="s">
        <v>12</v>
      </c>
      <c r="D10" t="s">
        <v>20</v>
      </c>
      <c r="E10" t="s">
        <v>547</v>
      </c>
      <c r="F10" t="s">
        <v>545</v>
      </c>
      <c r="G10" t="s">
        <v>546</v>
      </c>
      <c r="H10" s="143">
        <v>45292</v>
      </c>
      <c r="I10" s="143">
        <v>47118</v>
      </c>
      <c r="J10" s="8"/>
      <c r="K10" s="8"/>
      <c r="L10" s="8"/>
      <c r="M10" s="8"/>
      <c r="N10" s="8"/>
      <c r="O10" s="8"/>
      <c r="Q10" s="14"/>
      <c r="R10" s="14"/>
      <c r="S10" s="14"/>
      <c r="T10" s="14"/>
      <c r="U10" s="14"/>
      <c r="V10">
        <f t="shared" ref="V10:V73" si="0">SUM(P10:U10)</f>
        <v>0</v>
      </c>
    </row>
    <row r="11" spans="1:22" x14ac:dyDescent="0.25">
      <c r="B11" t="s">
        <v>548</v>
      </c>
      <c r="C11" t="s">
        <v>12</v>
      </c>
      <c r="D11" t="s">
        <v>20</v>
      </c>
      <c r="E11" t="s">
        <v>547</v>
      </c>
      <c r="F11" t="s">
        <v>548</v>
      </c>
      <c r="G11" t="s">
        <v>549</v>
      </c>
      <c r="H11" s="143">
        <v>45292</v>
      </c>
      <c r="I11" s="143">
        <v>47118</v>
      </c>
      <c r="J11" s="8"/>
      <c r="K11" s="8"/>
      <c r="L11" s="8"/>
      <c r="M11" s="8"/>
      <c r="N11" s="8"/>
      <c r="O11" s="8"/>
      <c r="Q11" s="15"/>
      <c r="R11" s="15"/>
      <c r="S11" s="15"/>
      <c r="T11" s="15"/>
      <c r="U11" s="15"/>
      <c r="V11">
        <f t="shared" si="0"/>
        <v>0</v>
      </c>
    </row>
    <row r="12" spans="1:22" x14ac:dyDescent="0.25">
      <c r="B12" t="s">
        <v>550</v>
      </c>
      <c r="C12" t="s">
        <v>12</v>
      </c>
      <c r="D12" t="s">
        <v>20</v>
      </c>
      <c r="E12" t="s">
        <v>547</v>
      </c>
      <c r="F12" t="s">
        <v>550</v>
      </c>
      <c r="G12" t="s">
        <v>551</v>
      </c>
      <c r="H12" s="143">
        <v>45292</v>
      </c>
      <c r="I12" s="143">
        <v>47118</v>
      </c>
      <c r="J12" s="8"/>
      <c r="K12" s="8"/>
      <c r="L12" s="8"/>
      <c r="M12" s="8"/>
      <c r="N12" s="8"/>
      <c r="O12" s="8"/>
      <c r="Q12" s="15"/>
      <c r="R12" s="15"/>
      <c r="S12" s="15"/>
      <c r="T12" s="15"/>
      <c r="U12" s="15"/>
      <c r="V12">
        <f t="shared" si="0"/>
        <v>0</v>
      </c>
    </row>
    <row r="13" spans="1:22" x14ac:dyDescent="0.25">
      <c r="B13" t="s">
        <v>552</v>
      </c>
      <c r="C13" t="s">
        <v>12</v>
      </c>
      <c r="D13" t="s">
        <v>20</v>
      </c>
      <c r="E13" t="s">
        <v>547</v>
      </c>
      <c r="F13" t="s">
        <v>552</v>
      </c>
      <c r="G13" t="s">
        <v>553</v>
      </c>
      <c r="H13" s="143">
        <v>45292</v>
      </c>
      <c r="I13" s="143">
        <v>47118</v>
      </c>
      <c r="J13" s="8"/>
      <c r="K13" s="8"/>
      <c r="L13" s="8"/>
      <c r="M13" s="8"/>
      <c r="N13" s="8"/>
      <c r="O13" s="8"/>
      <c r="Q13" s="15"/>
      <c r="R13" s="15"/>
      <c r="S13" s="15"/>
      <c r="T13" s="15"/>
      <c r="U13" s="15"/>
      <c r="V13">
        <f t="shared" si="0"/>
        <v>0</v>
      </c>
    </row>
    <row r="14" spans="1:22" x14ac:dyDescent="0.25">
      <c r="B14" t="s">
        <v>558</v>
      </c>
      <c r="C14" t="s">
        <v>12</v>
      </c>
      <c r="D14" t="s">
        <v>20</v>
      </c>
      <c r="E14" t="s">
        <v>547</v>
      </c>
      <c r="F14" t="s">
        <v>558</v>
      </c>
      <c r="G14" t="s">
        <v>559</v>
      </c>
      <c r="H14" s="143">
        <v>45292</v>
      </c>
      <c r="I14" s="143">
        <v>47118</v>
      </c>
      <c r="J14" s="8"/>
      <c r="K14" s="8"/>
      <c r="L14" s="8"/>
      <c r="M14" s="8"/>
      <c r="N14" s="8"/>
      <c r="O14" s="8"/>
      <c r="Q14" s="15"/>
      <c r="R14" s="15"/>
      <c r="S14" s="15"/>
      <c r="T14" s="15"/>
      <c r="U14" s="15"/>
      <c r="V14">
        <f t="shared" si="0"/>
        <v>0</v>
      </c>
    </row>
    <row r="15" spans="1:22" x14ac:dyDescent="0.25">
      <c r="B15" t="s">
        <v>561</v>
      </c>
      <c r="C15" t="s">
        <v>12</v>
      </c>
      <c r="D15" t="s">
        <v>20</v>
      </c>
      <c r="E15" t="s">
        <v>547</v>
      </c>
      <c r="F15" t="s">
        <v>561</v>
      </c>
      <c r="G15" t="s">
        <v>562</v>
      </c>
      <c r="H15" s="143">
        <v>45292</v>
      </c>
      <c r="I15" s="143">
        <v>47118</v>
      </c>
      <c r="J15" s="8"/>
      <c r="K15" s="8"/>
      <c r="L15" s="8"/>
      <c r="M15" s="8"/>
      <c r="N15" s="8"/>
      <c r="O15" s="8"/>
      <c r="Q15" s="15"/>
      <c r="R15" s="15"/>
      <c r="S15" s="15"/>
      <c r="T15" s="15"/>
      <c r="U15" s="15"/>
      <c r="V15">
        <f t="shared" si="0"/>
        <v>0</v>
      </c>
    </row>
    <row r="16" spans="1:22" x14ac:dyDescent="0.25">
      <c r="B16" t="s">
        <v>563</v>
      </c>
      <c r="C16" t="s">
        <v>12</v>
      </c>
      <c r="D16" t="s">
        <v>20</v>
      </c>
      <c r="E16" t="s">
        <v>547</v>
      </c>
      <c r="F16" t="s">
        <v>563</v>
      </c>
      <c r="G16" t="s">
        <v>564</v>
      </c>
      <c r="H16" s="143">
        <v>45292</v>
      </c>
      <c r="I16" s="143">
        <v>47118</v>
      </c>
      <c r="J16" s="8"/>
      <c r="K16" s="8"/>
      <c r="L16" s="8"/>
      <c r="M16" s="8"/>
      <c r="N16" s="8"/>
      <c r="O16" s="8"/>
      <c r="Q16" s="15"/>
      <c r="R16" s="15"/>
      <c r="S16" s="15"/>
      <c r="T16" s="15"/>
      <c r="U16" s="15"/>
      <c r="V16">
        <f t="shared" si="0"/>
        <v>0</v>
      </c>
    </row>
    <row r="17" spans="2:22" x14ac:dyDescent="0.25">
      <c r="C17" t="s">
        <v>287</v>
      </c>
      <c r="D17" t="s">
        <v>20</v>
      </c>
      <c r="E17" t="s">
        <v>567</v>
      </c>
      <c r="F17" t="s">
        <v>565</v>
      </c>
      <c r="G17" t="s">
        <v>566</v>
      </c>
      <c r="H17" s="143">
        <v>45292</v>
      </c>
      <c r="I17" s="143">
        <v>47118</v>
      </c>
      <c r="J17" s="8"/>
      <c r="K17" s="8"/>
      <c r="L17" s="8"/>
      <c r="M17" s="8"/>
      <c r="N17" s="8"/>
      <c r="O17" s="8"/>
      <c r="Q17" s="15"/>
      <c r="R17" s="15"/>
      <c r="S17" s="15"/>
      <c r="T17" s="15"/>
      <c r="U17" s="15"/>
      <c r="V17">
        <f t="shared" si="0"/>
        <v>0</v>
      </c>
    </row>
    <row r="18" spans="2:22" x14ac:dyDescent="0.25">
      <c r="B18" t="s">
        <v>568</v>
      </c>
      <c r="C18" t="s">
        <v>12</v>
      </c>
      <c r="D18" t="s">
        <v>20</v>
      </c>
      <c r="E18" t="s">
        <v>547</v>
      </c>
      <c r="F18" t="s">
        <v>568</v>
      </c>
      <c r="G18" t="s">
        <v>569</v>
      </c>
      <c r="H18" s="143">
        <v>45292</v>
      </c>
      <c r="I18" s="143">
        <v>47118</v>
      </c>
      <c r="J18" s="8"/>
      <c r="K18" s="8"/>
      <c r="L18" s="8"/>
      <c r="M18" s="8"/>
      <c r="N18" s="8"/>
      <c r="O18" s="8"/>
      <c r="Q18" s="15"/>
      <c r="R18" s="15"/>
      <c r="S18" s="15"/>
      <c r="T18" s="15"/>
      <c r="U18" s="15"/>
      <c r="V18">
        <f t="shared" si="0"/>
        <v>0</v>
      </c>
    </row>
    <row r="19" spans="2:22" x14ac:dyDescent="0.25">
      <c r="C19" t="s">
        <v>287</v>
      </c>
      <c r="D19" t="s">
        <v>20</v>
      </c>
      <c r="E19" t="s">
        <v>567</v>
      </c>
      <c r="F19" t="s">
        <v>570</v>
      </c>
      <c r="G19" t="s">
        <v>571</v>
      </c>
      <c r="H19" s="143">
        <v>45292</v>
      </c>
      <c r="I19" s="143">
        <v>47118</v>
      </c>
      <c r="J19" s="8"/>
      <c r="K19" s="8"/>
      <c r="L19" s="8"/>
      <c r="M19" s="8"/>
      <c r="N19" s="8"/>
      <c r="O19" s="8"/>
      <c r="Q19" s="15"/>
      <c r="R19" s="15"/>
      <c r="S19" s="15"/>
      <c r="T19" s="15"/>
      <c r="U19" s="15"/>
      <c r="V19">
        <f t="shared" si="0"/>
        <v>0</v>
      </c>
    </row>
    <row r="20" spans="2:22" x14ac:dyDescent="0.25">
      <c r="B20" t="s">
        <v>572</v>
      </c>
      <c r="C20" t="s">
        <v>12</v>
      </c>
      <c r="D20" t="s">
        <v>20</v>
      </c>
      <c r="E20" t="s">
        <v>547</v>
      </c>
      <c r="F20" t="s">
        <v>572</v>
      </c>
      <c r="G20" t="s">
        <v>573</v>
      </c>
      <c r="H20" s="143">
        <v>45292</v>
      </c>
      <c r="I20" s="143">
        <v>47118</v>
      </c>
      <c r="J20" s="8"/>
      <c r="K20" s="8"/>
      <c r="L20" s="8"/>
      <c r="M20" s="8"/>
      <c r="N20" s="8"/>
      <c r="O20" s="8"/>
      <c r="Q20" s="15"/>
      <c r="R20" s="15"/>
      <c r="S20" s="15"/>
      <c r="T20" s="15"/>
      <c r="U20" s="15"/>
      <c r="V20">
        <f t="shared" si="0"/>
        <v>0</v>
      </c>
    </row>
    <row r="21" spans="2:22" x14ac:dyDescent="0.25">
      <c r="C21" t="s">
        <v>287</v>
      </c>
      <c r="D21" t="s">
        <v>20</v>
      </c>
      <c r="E21" t="s">
        <v>567</v>
      </c>
      <c r="F21" t="s">
        <v>574</v>
      </c>
      <c r="G21" t="s">
        <v>575</v>
      </c>
      <c r="H21" s="143">
        <v>45292</v>
      </c>
      <c r="I21" s="143">
        <v>47118</v>
      </c>
      <c r="J21" s="8"/>
      <c r="K21" s="8"/>
      <c r="L21" s="8"/>
      <c r="M21" s="8"/>
      <c r="N21" s="8"/>
      <c r="O21" s="8"/>
      <c r="Q21" s="15"/>
      <c r="R21" s="15"/>
      <c r="S21" s="15"/>
      <c r="T21" s="15"/>
      <c r="U21" s="15"/>
      <c r="V21">
        <f t="shared" si="0"/>
        <v>0</v>
      </c>
    </row>
    <row r="22" spans="2:22" x14ac:dyDescent="0.25">
      <c r="B22" t="s">
        <v>579</v>
      </c>
      <c r="C22" t="s">
        <v>13</v>
      </c>
      <c r="D22" t="s">
        <v>20</v>
      </c>
      <c r="E22" t="s">
        <v>581</v>
      </c>
      <c r="F22" t="s">
        <v>579</v>
      </c>
      <c r="G22" t="s">
        <v>580</v>
      </c>
      <c r="H22" s="143">
        <v>45292</v>
      </c>
      <c r="I22" s="143">
        <v>47118</v>
      </c>
      <c r="J22" s="8"/>
      <c r="K22" s="8"/>
      <c r="L22" s="8"/>
      <c r="M22" s="8"/>
      <c r="N22" s="8"/>
      <c r="O22" s="8"/>
      <c r="Q22" s="15"/>
      <c r="R22" s="15"/>
      <c r="S22" s="15"/>
      <c r="T22" s="15"/>
      <c r="U22" s="15"/>
      <c r="V22">
        <f t="shared" si="0"/>
        <v>0</v>
      </c>
    </row>
    <row r="23" spans="2:22" x14ac:dyDescent="0.25">
      <c r="C23" t="s">
        <v>287</v>
      </c>
      <c r="D23" t="s">
        <v>20</v>
      </c>
      <c r="E23" t="s">
        <v>588</v>
      </c>
      <c r="F23" t="s">
        <v>586</v>
      </c>
      <c r="G23" t="s">
        <v>587</v>
      </c>
      <c r="H23" s="143">
        <v>45292</v>
      </c>
      <c r="I23" s="143">
        <v>47118</v>
      </c>
      <c r="J23" s="8"/>
      <c r="K23" s="8"/>
      <c r="L23" s="8"/>
      <c r="M23" s="8"/>
      <c r="N23" s="8"/>
      <c r="O23" s="8"/>
      <c r="Q23" s="15"/>
      <c r="R23" s="15"/>
      <c r="S23" s="15"/>
      <c r="T23" s="15"/>
      <c r="U23" s="15"/>
      <c r="V23">
        <f t="shared" si="0"/>
        <v>0</v>
      </c>
    </row>
    <row r="24" spans="2:22" x14ac:dyDescent="0.25">
      <c r="C24" t="s">
        <v>584</v>
      </c>
      <c r="D24" t="s">
        <v>20</v>
      </c>
      <c r="E24" t="s">
        <v>585</v>
      </c>
      <c r="F24" t="s">
        <v>582</v>
      </c>
      <c r="G24" t="s">
        <v>583</v>
      </c>
      <c r="H24" s="143">
        <v>45292</v>
      </c>
      <c r="I24" s="143">
        <v>47118</v>
      </c>
      <c r="J24" s="8"/>
      <c r="K24" s="8"/>
      <c r="L24" s="8"/>
      <c r="M24" s="8"/>
      <c r="N24" s="8"/>
      <c r="O24" s="8"/>
      <c r="Q24" s="15"/>
      <c r="R24" s="15"/>
      <c r="S24" s="15"/>
      <c r="T24" s="15"/>
      <c r="U24" s="15"/>
      <c r="V24">
        <f t="shared" si="0"/>
        <v>0</v>
      </c>
    </row>
    <row r="25" spans="2:22" x14ac:dyDescent="0.25">
      <c r="B25" t="s">
        <v>108</v>
      </c>
      <c r="C25" t="s">
        <v>23</v>
      </c>
      <c r="D25" t="s">
        <v>20</v>
      </c>
      <c r="E25" t="s">
        <v>113</v>
      </c>
      <c r="F25" t="s">
        <v>112</v>
      </c>
      <c r="G25" t="s">
        <v>52</v>
      </c>
      <c r="H25" s="143">
        <v>45292</v>
      </c>
      <c r="I25" s="143">
        <v>45473</v>
      </c>
      <c r="J25" s="8"/>
      <c r="K25" s="8"/>
      <c r="L25" s="8"/>
      <c r="M25" s="8"/>
      <c r="N25" s="8"/>
      <c r="O25" s="8"/>
      <c r="Q25" s="15"/>
      <c r="R25" s="15"/>
      <c r="S25" s="15"/>
      <c r="T25" s="15"/>
      <c r="U25" s="15"/>
      <c r="V25">
        <f t="shared" si="0"/>
        <v>0</v>
      </c>
    </row>
    <row r="26" spans="2:22" x14ac:dyDescent="0.25">
      <c r="E26" t="s">
        <v>119</v>
      </c>
      <c r="F26" t="s">
        <v>117</v>
      </c>
      <c r="G26" t="s">
        <v>118</v>
      </c>
      <c r="H26" s="143">
        <v>45292</v>
      </c>
      <c r="I26" s="143">
        <v>45473</v>
      </c>
      <c r="J26" s="8"/>
      <c r="K26" s="8"/>
      <c r="L26" s="8"/>
      <c r="M26" s="8"/>
      <c r="N26" s="8"/>
      <c r="O26" s="8"/>
      <c r="Q26" s="15"/>
      <c r="R26" s="15"/>
      <c r="S26" s="15"/>
      <c r="T26" s="15"/>
      <c r="U26" s="15"/>
      <c r="V26">
        <f t="shared" si="0"/>
        <v>0</v>
      </c>
    </row>
    <row r="27" spans="2:22" x14ac:dyDescent="0.25">
      <c r="C27" t="s">
        <v>24</v>
      </c>
      <c r="D27" t="s">
        <v>20</v>
      </c>
      <c r="E27" t="s">
        <v>25</v>
      </c>
      <c r="F27" t="s">
        <v>108</v>
      </c>
      <c r="G27" t="s">
        <v>109</v>
      </c>
      <c r="H27" s="143">
        <v>45292</v>
      </c>
      <c r="I27" s="143">
        <v>45473</v>
      </c>
      <c r="J27" s="8"/>
      <c r="K27" s="8"/>
      <c r="L27" s="8"/>
      <c r="M27" s="8"/>
      <c r="N27" s="8"/>
      <c r="O27" s="8"/>
      <c r="Q27" s="15"/>
      <c r="R27" s="15"/>
      <c r="S27" s="15"/>
      <c r="T27" s="15"/>
      <c r="U27" s="15"/>
      <c r="V27">
        <f t="shared" si="0"/>
        <v>0</v>
      </c>
    </row>
    <row r="28" spans="2:22" x14ac:dyDescent="0.25">
      <c r="C28" t="s">
        <v>30</v>
      </c>
      <c r="D28" t="s">
        <v>20</v>
      </c>
      <c r="E28" t="s">
        <v>122</v>
      </c>
      <c r="F28" t="s">
        <v>120</v>
      </c>
      <c r="G28" t="s">
        <v>121</v>
      </c>
      <c r="H28" s="143">
        <v>45292</v>
      </c>
      <c r="I28" s="143">
        <v>45473</v>
      </c>
      <c r="J28" s="8"/>
      <c r="K28" s="8"/>
      <c r="L28" s="8"/>
      <c r="M28" s="8"/>
      <c r="N28" s="8"/>
      <c r="O28" s="8"/>
      <c r="Q28" s="15"/>
      <c r="R28" s="15"/>
      <c r="S28" s="15"/>
      <c r="T28" s="15"/>
      <c r="U28" s="15"/>
      <c r="V28">
        <f t="shared" si="0"/>
        <v>0</v>
      </c>
    </row>
    <row r="29" spans="2:22" x14ac:dyDescent="0.25">
      <c r="C29" t="s">
        <v>14</v>
      </c>
      <c r="D29" t="s">
        <v>20</v>
      </c>
      <c r="E29" t="s">
        <v>129</v>
      </c>
      <c r="F29" t="s">
        <v>127</v>
      </c>
      <c r="G29" t="s">
        <v>128</v>
      </c>
      <c r="H29" s="143">
        <v>45292</v>
      </c>
      <c r="I29" s="143">
        <v>45473</v>
      </c>
      <c r="J29" s="8"/>
      <c r="K29" s="8"/>
      <c r="L29" s="8"/>
      <c r="M29" s="8"/>
      <c r="N29" s="8"/>
      <c r="O29" s="8"/>
      <c r="Q29" s="15"/>
      <c r="R29" s="15"/>
      <c r="S29" s="15"/>
      <c r="T29" s="15"/>
      <c r="U29" s="15"/>
      <c r="V29">
        <f t="shared" si="0"/>
        <v>0</v>
      </c>
    </row>
    <row r="30" spans="2:22" x14ac:dyDescent="0.25">
      <c r="C30" t="s">
        <v>115</v>
      </c>
      <c r="D30" t="s">
        <v>20</v>
      </c>
      <c r="E30" t="s">
        <v>116</v>
      </c>
      <c r="F30" t="s">
        <v>114</v>
      </c>
      <c r="G30" t="s">
        <v>52</v>
      </c>
      <c r="H30" s="143">
        <v>45292</v>
      </c>
      <c r="I30" s="143">
        <v>45473</v>
      </c>
      <c r="J30" s="8"/>
      <c r="K30" s="8"/>
      <c r="L30" s="8"/>
      <c r="M30" s="8"/>
      <c r="N30" s="8"/>
      <c r="O30" s="8"/>
      <c r="Q30" s="15"/>
      <c r="R30" s="15"/>
      <c r="S30" s="15"/>
      <c r="T30" s="15"/>
      <c r="U30" s="15"/>
      <c r="V30">
        <f t="shared" si="0"/>
        <v>0</v>
      </c>
    </row>
    <row r="31" spans="2:22" x14ac:dyDescent="0.25">
      <c r="C31" t="s">
        <v>125</v>
      </c>
      <c r="D31" t="s">
        <v>20</v>
      </c>
      <c r="E31" t="s">
        <v>126</v>
      </c>
      <c r="F31" t="s">
        <v>123</v>
      </c>
      <c r="G31" t="s">
        <v>124</v>
      </c>
      <c r="H31" s="143">
        <v>45292</v>
      </c>
      <c r="I31" s="143">
        <v>45473</v>
      </c>
      <c r="J31" s="8"/>
      <c r="K31" s="8"/>
      <c r="L31" s="8"/>
      <c r="M31" s="8"/>
      <c r="N31" s="8"/>
      <c r="O31" s="8"/>
      <c r="Q31" s="15"/>
      <c r="R31" s="15"/>
      <c r="S31" s="15"/>
      <c r="T31" s="15"/>
      <c r="U31" s="15"/>
      <c r="V31">
        <f t="shared" si="0"/>
        <v>0</v>
      </c>
    </row>
    <row r="32" spans="2:22" x14ac:dyDescent="0.25">
      <c r="C32" t="s">
        <v>131</v>
      </c>
      <c r="D32" t="s">
        <v>20</v>
      </c>
      <c r="E32" t="s">
        <v>132</v>
      </c>
      <c r="F32" t="s">
        <v>130</v>
      </c>
      <c r="G32" t="s">
        <v>52</v>
      </c>
      <c r="H32" s="143">
        <v>45292</v>
      </c>
      <c r="I32" s="143">
        <v>45473</v>
      </c>
      <c r="J32" s="8"/>
      <c r="K32" s="8"/>
      <c r="L32" s="8"/>
      <c r="M32" s="8"/>
      <c r="N32" s="8"/>
      <c r="O32" s="8"/>
      <c r="Q32" s="15"/>
      <c r="R32" s="15"/>
      <c r="S32" s="15"/>
      <c r="T32" s="15"/>
      <c r="U32" s="15"/>
      <c r="V32">
        <f t="shared" si="0"/>
        <v>0</v>
      </c>
    </row>
    <row r="33" spans="2:22" x14ac:dyDescent="0.25">
      <c r="B33" t="s">
        <v>178</v>
      </c>
      <c r="C33" t="s">
        <v>21</v>
      </c>
      <c r="D33" t="s">
        <v>20</v>
      </c>
      <c r="E33" t="s">
        <v>22</v>
      </c>
      <c r="F33" t="s">
        <v>178</v>
      </c>
      <c r="G33" t="s">
        <v>179</v>
      </c>
      <c r="H33" s="143">
        <v>45292</v>
      </c>
      <c r="I33" s="143">
        <v>45473</v>
      </c>
      <c r="J33" s="8"/>
      <c r="K33" s="8"/>
      <c r="L33" s="8"/>
      <c r="M33" s="8"/>
      <c r="N33" s="8"/>
      <c r="O33" s="8"/>
      <c r="Q33" s="15"/>
      <c r="R33" s="15"/>
      <c r="S33" s="15"/>
      <c r="T33" s="15"/>
      <c r="U33" s="15"/>
      <c r="V33">
        <f t="shared" si="0"/>
        <v>0</v>
      </c>
    </row>
    <row r="34" spans="2:22" x14ac:dyDescent="0.25">
      <c r="C34" t="s">
        <v>125</v>
      </c>
      <c r="D34" t="s">
        <v>20</v>
      </c>
      <c r="E34" t="s">
        <v>126</v>
      </c>
      <c r="F34" t="s">
        <v>192</v>
      </c>
      <c r="G34" t="s">
        <v>193</v>
      </c>
      <c r="H34" s="143">
        <v>45292</v>
      </c>
      <c r="I34" s="143">
        <v>45473</v>
      </c>
      <c r="J34" s="8"/>
      <c r="K34" s="8"/>
      <c r="L34" s="8"/>
      <c r="M34" s="8"/>
      <c r="N34" s="8"/>
      <c r="O34" s="8"/>
      <c r="Q34" s="15"/>
      <c r="R34" s="15"/>
      <c r="S34" s="15"/>
      <c r="T34" s="15"/>
      <c r="U34" s="15"/>
      <c r="V34">
        <f t="shared" si="0"/>
        <v>0</v>
      </c>
    </row>
    <row r="35" spans="2:22" x14ac:dyDescent="0.25">
      <c r="F35" t="s">
        <v>204</v>
      </c>
      <c r="G35" t="s">
        <v>205</v>
      </c>
      <c r="H35" s="143">
        <v>45292</v>
      </c>
      <c r="I35" s="143">
        <v>45473</v>
      </c>
      <c r="J35" s="8"/>
      <c r="K35" s="8"/>
      <c r="L35" s="8"/>
      <c r="M35" s="8"/>
      <c r="N35" s="8"/>
      <c r="O35" s="8"/>
      <c r="Q35" s="15"/>
      <c r="R35" s="15"/>
      <c r="S35" s="15"/>
      <c r="T35" s="15"/>
      <c r="U35" s="15"/>
      <c r="V35">
        <f t="shared" si="0"/>
        <v>0</v>
      </c>
    </row>
    <row r="36" spans="2:22" x14ac:dyDescent="0.25">
      <c r="E36" t="s">
        <v>183</v>
      </c>
      <c r="F36" t="s">
        <v>181</v>
      </c>
      <c r="G36" t="s">
        <v>182</v>
      </c>
      <c r="H36" s="143">
        <v>45292</v>
      </c>
      <c r="I36" s="143">
        <v>45473</v>
      </c>
      <c r="J36" s="8"/>
      <c r="K36" s="8"/>
      <c r="L36" s="8"/>
      <c r="M36" s="8"/>
      <c r="N36" s="8"/>
      <c r="O36" s="8"/>
      <c r="Q36" s="15"/>
      <c r="R36" s="15"/>
      <c r="S36" s="15"/>
      <c r="T36" s="15"/>
      <c r="U36" s="15"/>
      <c r="V36">
        <f t="shared" si="0"/>
        <v>0</v>
      </c>
    </row>
    <row r="37" spans="2:22" x14ac:dyDescent="0.25">
      <c r="F37" t="s">
        <v>185</v>
      </c>
      <c r="G37" t="s">
        <v>186</v>
      </c>
      <c r="H37" s="143">
        <v>45292</v>
      </c>
      <c r="I37" s="143">
        <v>45473</v>
      </c>
      <c r="J37" s="8"/>
      <c r="K37" s="8"/>
      <c r="L37" s="8"/>
      <c r="M37" s="8"/>
      <c r="N37" s="8"/>
      <c r="O37" s="8"/>
      <c r="Q37" s="15"/>
      <c r="R37" s="15"/>
      <c r="S37" s="15"/>
      <c r="T37" s="15"/>
      <c r="U37" s="15"/>
      <c r="V37">
        <f t="shared" si="0"/>
        <v>0</v>
      </c>
    </row>
    <row r="38" spans="2:22" x14ac:dyDescent="0.25">
      <c r="E38" t="s">
        <v>189</v>
      </c>
      <c r="F38" t="s">
        <v>187</v>
      </c>
      <c r="G38" t="s">
        <v>188</v>
      </c>
      <c r="H38" s="143">
        <v>45292</v>
      </c>
      <c r="I38" s="143">
        <v>45473</v>
      </c>
      <c r="J38" s="8"/>
      <c r="K38" s="8"/>
      <c r="L38" s="8"/>
      <c r="M38" s="8"/>
      <c r="N38" s="8"/>
      <c r="O38" s="8"/>
      <c r="Q38" s="15"/>
      <c r="R38" s="15"/>
      <c r="S38" s="15"/>
      <c r="T38" s="15"/>
      <c r="U38" s="15"/>
      <c r="V38">
        <f t="shared" si="0"/>
        <v>0</v>
      </c>
    </row>
    <row r="39" spans="2:22" x14ac:dyDescent="0.25">
      <c r="F39" t="s">
        <v>190</v>
      </c>
      <c r="G39" t="s">
        <v>191</v>
      </c>
      <c r="H39" s="143">
        <v>45292</v>
      </c>
      <c r="I39" s="143">
        <v>45473</v>
      </c>
      <c r="J39" s="8"/>
      <c r="K39" s="8"/>
      <c r="L39" s="8"/>
      <c r="M39" s="8"/>
      <c r="N39" s="8"/>
      <c r="O39" s="8"/>
      <c r="Q39" s="15"/>
      <c r="R39" s="15"/>
      <c r="S39" s="15"/>
      <c r="T39" s="15"/>
      <c r="U39" s="15"/>
      <c r="V39">
        <f t="shared" si="0"/>
        <v>0</v>
      </c>
    </row>
    <row r="40" spans="2:22" x14ac:dyDescent="0.25">
      <c r="E40" t="s">
        <v>196</v>
      </c>
      <c r="F40" t="s">
        <v>194</v>
      </c>
      <c r="G40" t="s">
        <v>195</v>
      </c>
      <c r="H40" s="143">
        <v>45292</v>
      </c>
      <c r="I40" s="143">
        <v>45473</v>
      </c>
      <c r="J40" s="8"/>
      <c r="K40" s="8"/>
      <c r="L40" s="8"/>
      <c r="M40" s="8"/>
      <c r="N40" s="8"/>
      <c r="O40" s="8"/>
      <c r="Q40" s="15"/>
      <c r="R40" s="15"/>
      <c r="S40" s="15"/>
      <c r="T40" s="15"/>
      <c r="U40" s="15"/>
      <c r="V40">
        <f t="shared" si="0"/>
        <v>0</v>
      </c>
    </row>
    <row r="41" spans="2:22" x14ac:dyDescent="0.25">
      <c r="F41" t="s">
        <v>197</v>
      </c>
      <c r="G41" t="s">
        <v>198</v>
      </c>
      <c r="H41" s="143">
        <v>45292</v>
      </c>
      <c r="I41" s="143">
        <v>45473</v>
      </c>
      <c r="J41" s="8"/>
      <c r="K41" s="8"/>
      <c r="L41" s="8"/>
      <c r="M41" s="8"/>
      <c r="N41" s="8"/>
      <c r="O41" s="8"/>
      <c r="Q41" s="15"/>
      <c r="R41" s="15"/>
      <c r="S41" s="15"/>
      <c r="T41" s="15"/>
      <c r="U41" s="15"/>
      <c r="V41">
        <f t="shared" si="0"/>
        <v>0</v>
      </c>
    </row>
    <row r="42" spans="2:22" x14ac:dyDescent="0.25">
      <c r="E42" t="s">
        <v>201</v>
      </c>
      <c r="F42" t="s">
        <v>199</v>
      </c>
      <c r="G42" t="s">
        <v>200</v>
      </c>
      <c r="H42" s="143">
        <v>45292</v>
      </c>
      <c r="I42" s="143">
        <v>45473</v>
      </c>
      <c r="J42" s="8"/>
      <c r="K42" s="8"/>
      <c r="L42" s="8"/>
      <c r="M42" s="8"/>
      <c r="N42" s="8"/>
      <c r="O42" s="8"/>
      <c r="Q42" s="15"/>
      <c r="R42" s="15"/>
      <c r="S42" s="15"/>
      <c r="T42" s="15"/>
      <c r="U42" s="15"/>
      <c r="V42">
        <f t="shared" si="0"/>
        <v>0</v>
      </c>
    </row>
    <row r="43" spans="2:22" x14ac:dyDescent="0.25">
      <c r="F43" t="s">
        <v>202</v>
      </c>
      <c r="G43" t="s">
        <v>203</v>
      </c>
      <c r="H43" s="143">
        <v>45292</v>
      </c>
      <c r="I43" s="143">
        <v>45473</v>
      </c>
      <c r="J43" s="8"/>
      <c r="K43" s="8"/>
      <c r="L43" s="8"/>
      <c r="M43" s="8"/>
      <c r="N43" s="8"/>
      <c r="O43" s="8"/>
      <c r="Q43" s="15"/>
      <c r="R43" s="15"/>
      <c r="S43" s="15"/>
      <c r="T43" s="15"/>
      <c r="U43" s="15"/>
      <c r="V43">
        <f t="shared" si="0"/>
        <v>0</v>
      </c>
    </row>
    <row r="44" spans="2:22" x14ac:dyDescent="0.25">
      <c r="C44" t="s">
        <v>208</v>
      </c>
      <c r="D44" t="s">
        <v>20</v>
      </c>
      <c r="E44" t="s">
        <v>209</v>
      </c>
      <c r="F44" t="s">
        <v>206</v>
      </c>
      <c r="G44" t="s">
        <v>207</v>
      </c>
      <c r="H44" s="143">
        <v>45292</v>
      </c>
      <c r="I44" s="143">
        <v>45473</v>
      </c>
      <c r="J44" s="8"/>
      <c r="K44" s="8"/>
      <c r="L44" s="8"/>
      <c r="M44" s="8"/>
      <c r="N44" s="8"/>
      <c r="O44" s="8"/>
      <c r="Q44" s="15"/>
      <c r="R44" s="15"/>
      <c r="S44" s="15"/>
      <c r="T44" s="15"/>
      <c r="U44" s="15"/>
      <c r="V44">
        <f t="shared" si="0"/>
        <v>0</v>
      </c>
    </row>
    <row r="45" spans="2:22" x14ac:dyDescent="0.25">
      <c r="B45" t="s">
        <v>223</v>
      </c>
      <c r="C45" t="s">
        <v>23</v>
      </c>
      <c r="D45" t="s">
        <v>20</v>
      </c>
      <c r="E45" t="s">
        <v>155</v>
      </c>
      <c r="F45" t="s">
        <v>229</v>
      </c>
      <c r="G45" t="s">
        <v>230</v>
      </c>
      <c r="H45" s="143">
        <v>45292</v>
      </c>
      <c r="I45" s="143">
        <v>45473</v>
      </c>
      <c r="J45" s="8"/>
      <c r="K45" s="8"/>
      <c r="L45" s="8"/>
      <c r="M45" s="8"/>
      <c r="N45" s="8"/>
      <c r="O45" s="8"/>
      <c r="Q45" s="15"/>
      <c r="R45" s="15"/>
      <c r="S45" s="15"/>
      <c r="T45" s="15"/>
      <c r="U45" s="15"/>
      <c r="V45">
        <f t="shared" si="0"/>
        <v>0</v>
      </c>
    </row>
    <row r="46" spans="2:22" x14ac:dyDescent="0.25">
      <c r="C46" t="s">
        <v>30</v>
      </c>
      <c r="D46" t="s">
        <v>20</v>
      </c>
      <c r="E46" t="s">
        <v>145</v>
      </c>
      <c r="F46" t="s">
        <v>227</v>
      </c>
      <c r="G46" t="s">
        <v>228</v>
      </c>
      <c r="H46" s="143">
        <v>45292</v>
      </c>
      <c r="I46" s="143">
        <v>45473</v>
      </c>
      <c r="J46" s="8"/>
      <c r="K46" s="8"/>
      <c r="L46" s="8"/>
      <c r="M46" s="8"/>
      <c r="N46" s="8"/>
      <c r="O46" s="8"/>
      <c r="Q46" s="15"/>
      <c r="R46" s="15"/>
      <c r="S46" s="15"/>
      <c r="T46" s="15"/>
      <c r="U46" s="15"/>
      <c r="V46">
        <f t="shared" si="0"/>
        <v>0</v>
      </c>
    </row>
    <row r="47" spans="2:22" x14ac:dyDescent="0.25">
      <c r="C47" t="s">
        <v>15</v>
      </c>
      <c r="D47" t="s">
        <v>20</v>
      </c>
      <c r="E47" t="s">
        <v>136</v>
      </c>
      <c r="F47" t="s">
        <v>223</v>
      </c>
      <c r="G47" t="s">
        <v>224</v>
      </c>
      <c r="H47" s="143">
        <v>45292</v>
      </c>
      <c r="I47" s="143">
        <v>45473</v>
      </c>
      <c r="J47" s="8"/>
      <c r="K47" s="8"/>
      <c r="L47" s="8"/>
      <c r="M47" s="8"/>
      <c r="N47" s="8"/>
      <c r="O47" s="8"/>
      <c r="Q47" s="15"/>
      <c r="R47" s="15"/>
      <c r="S47" s="15"/>
      <c r="T47" s="15"/>
      <c r="U47" s="15"/>
      <c r="V47">
        <f t="shared" si="0"/>
        <v>0</v>
      </c>
    </row>
    <row r="48" spans="2:22" x14ac:dyDescent="0.25">
      <c r="C48" t="s">
        <v>14</v>
      </c>
      <c r="D48" t="s">
        <v>20</v>
      </c>
      <c r="E48" t="s">
        <v>129</v>
      </c>
      <c r="F48" t="s">
        <v>243</v>
      </c>
      <c r="G48" t="s">
        <v>244</v>
      </c>
      <c r="H48" s="143">
        <v>45292</v>
      </c>
      <c r="I48" s="143">
        <v>45473</v>
      </c>
      <c r="J48" s="8"/>
      <c r="K48" s="8"/>
      <c r="L48" s="8"/>
      <c r="M48" s="8"/>
      <c r="N48" s="8"/>
      <c r="O48" s="8"/>
      <c r="Q48" s="15"/>
      <c r="R48" s="15"/>
      <c r="S48" s="15"/>
      <c r="T48" s="15"/>
      <c r="U48" s="15"/>
      <c r="V48">
        <f t="shared" si="0"/>
        <v>0</v>
      </c>
    </row>
    <row r="49" spans="2:22" x14ac:dyDescent="0.25">
      <c r="E49" t="s">
        <v>233</v>
      </c>
      <c r="F49" t="s">
        <v>231</v>
      </c>
      <c r="G49" t="s">
        <v>232</v>
      </c>
      <c r="H49" s="143">
        <v>45292</v>
      </c>
      <c r="I49" s="143">
        <v>45473</v>
      </c>
      <c r="J49" s="8"/>
      <c r="K49" s="8"/>
      <c r="L49" s="8"/>
      <c r="M49" s="8"/>
      <c r="N49" s="8"/>
      <c r="O49" s="8"/>
      <c r="Q49" s="15"/>
      <c r="R49" s="15"/>
      <c r="S49" s="15"/>
      <c r="T49" s="15"/>
      <c r="U49" s="15"/>
      <c r="V49">
        <f t="shared" si="0"/>
        <v>0</v>
      </c>
    </row>
    <row r="50" spans="2:22" x14ac:dyDescent="0.25">
      <c r="C50" t="s">
        <v>131</v>
      </c>
      <c r="D50" t="s">
        <v>20</v>
      </c>
      <c r="E50" t="s">
        <v>165</v>
      </c>
      <c r="F50" t="s">
        <v>237</v>
      </c>
      <c r="G50" t="s">
        <v>238</v>
      </c>
      <c r="H50" s="143">
        <v>45292</v>
      </c>
      <c r="I50" s="143">
        <v>45473</v>
      </c>
      <c r="J50" s="8"/>
      <c r="K50" s="8"/>
      <c r="L50" s="8"/>
      <c r="M50" s="8"/>
      <c r="N50" s="8"/>
      <c r="O50" s="8"/>
      <c r="Q50" s="15"/>
      <c r="R50" s="15"/>
      <c r="S50" s="15"/>
      <c r="T50" s="15"/>
      <c r="U50" s="15"/>
      <c r="V50">
        <f t="shared" si="0"/>
        <v>0</v>
      </c>
    </row>
    <row r="51" spans="2:22" x14ac:dyDescent="0.25">
      <c r="E51" t="s">
        <v>168</v>
      </c>
      <c r="F51" t="s">
        <v>241</v>
      </c>
      <c r="G51" t="s">
        <v>242</v>
      </c>
      <c r="H51" s="143">
        <v>45292</v>
      </c>
      <c r="I51" s="143">
        <v>45473</v>
      </c>
      <c r="J51" s="8"/>
      <c r="K51" s="8"/>
      <c r="L51" s="8"/>
      <c r="M51" s="8"/>
      <c r="N51" s="8"/>
      <c r="O51" s="8"/>
      <c r="Q51" s="15"/>
      <c r="R51" s="15"/>
      <c r="S51" s="15"/>
      <c r="T51" s="15"/>
      <c r="U51" s="15"/>
      <c r="V51">
        <f t="shared" si="0"/>
        <v>0</v>
      </c>
    </row>
    <row r="52" spans="2:22" x14ac:dyDescent="0.25">
      <c r="E52" t="s">
        <v>175</v>
      </c>
      <c r="F52" t="s">
        <v>239</v>
      </c>
      <c r="G52" t="s">
        <v>240</v>
      </c>
      <c r="H52" s="143">
        <v>45292</v>
      </c>
      <c r="I52" s="143">
        <v>45473</v>
      </c>
      <c r="J52" s="8"/>
      <c r="K52" s="8"/>
      <c r="L52" s="8"/>
      <c r="M52" s="8"/>
      <c r="N52" s="8"/>
      <c r="O52" s="8"/>
      <c r="Q52" s="15"/>
      <c r="R52" s="15"/>
      <c r="S52" s="15"/>
      <c r="T52" s="15"/>
      <c r="U52" s="15"/>
      <c r="V52">
        <f t="shared" si="0"/>
        <v>0</v>
      </c>
    </row>
    <row r="53" spans="2:22" x14ac:dyDescent="0.25">
      <c r="C53" t="s">
        <v>235</v>
      </c>
      <c r="D53" t="s">
        <v>20</v>
      </c>
      <c r="E53" t="s">
        <v>236</v>
      </c>
      <c r="F53" t="s">
        <v>234</v>
      </c>
      <c r="G53" t="s">
        <v>52</v>
      </c>
      <c r="H53" s="143">
        <v>45292</v>
      </c>
      <c r="I53" s="143">
        <v>45473</v>
      </c>
      <c r="J53" s="8"/>
      <c r="K53" s="8"/>
      <c r="L53" s="8"/>
      <c r="M53" s="8"/>
      <c r="N53" s="8"/>
      <c r="O53" s="8"/>
      <c r="Q53" s="15"/>
      <c r="R53" s="15"/>
      <c r="S53" s="15"/>
      <c r="T53" s="15"/>
      <c r="U53" s="15"/>
      <c r="V53">
        <f t="shared" si="0"/>
        <v>0</v>
      </c>
    </row>
    <row r="54" spans="2:22" x14ac:dyDescent="0.25">
      <c r="B54" t="s">
        <v>263</v>
      </c>
      <c r="C54" t="s">
        <v>12</v>
      </c>
      <c r="D54" t="s">
        <v>20</v>
      </c>
      <c r="E54" t="s">
        <v>265</v>
      </c>
      <c r="F54" t="s">
        <v>263</v>
      </c>
      <c r="G54" t="s">
        <v>264</v>
      </c>
      <c r="H54" s="143">
        <v>45292</v>
      </c>
      <c r="I54" s="143">
        <v>47118</v>
      </c>
      <c r="J54" s="8"/>
      <c r="K54" s="8"/>
      <c r="L54" s="8"/>
      <c r="M54" s="8"/>
      <c r="N54" s="8"/>
      <c r="O54" s="8"/>
      <c r="Q54" s="15"/>
      <c r="R54" s="15"/>
      <c r="S54" s="15"/>
      <c r="T54" s="15"/>
      <c r="U54" s="15"/>
      <c r="V54">
        <f t="shared" si="0"/>
        <v>0</v>
      </c>
    </row>
    <row r="55" spans="2:22" x14ac:dyDescent="0.25">
      <c r="B55" t="s">
        <v>268</v>
      </c>
      <c r="C55" t="s">
        <v>12</v>
      </c>
      <c r="D55" t="s">
        <v>20</v>
      </c>
      <c r="E55" t="s">
        <v>265</v>
      </c>
      <c r="F55" t="s">
        <v>268</v>
      </c>
      <c r="G55" t="s">
        <v>269</v>
      </c>
      <c r="H55" s="143">
        <v>45292</v>
      </c>
      <c r="I55" s="143">
        <v>47118</v>
      </c>
      <c r="J55" s="8"/>
      <c r="K55" s="8"/>
      <c r="L55" s="8"/>
      <c r="M55" s="8"/>
      <c r="N55" s="8"/>
      <c r="O55" s="8"/>
      <c r="Q55" s="15"/>
      <c r="R55" s="15"/>
      <c r="S55" s="15"/>
      <c r="T55" s="15"/>
      <c r="U55" s="15"/>
      <c r="V55">
        <f t="shared" si="0"/>
        <v>0</v>
      </c>
    </row>
    <row r="56" spans="2:22" x14ac:dyDescent="0.25">
      <c r="B56" t="s">
        <v>270</v>
      </c>
      <c r="C56" t="s">
        <v>29</v>
      </c>
      <c r="D56" t="s">
        <v>20</v>
      </c>
      <c r="E56" t="s">
        <v>277</v>
      </c>
      <c r="F56" t="s">
        <v>275</v>
      </c>
      <c r="G56" t="s">
        <v>276</v>
      </c>
      <c r="H56" s="143">
        <v>45292</v>
      </c>
      <c r="I56" s="143">
        <v>47118</v>
      </c>
      <c r="J56" s="8"/>
      <c r="K56" s="8"/>
      <c r="L56" s="8"/>
      <c r="M56" s="8"/>
      <c r="N56" s="8"/>
      <c r="O56" s="8"/>
      <c r="Q56" s="15"/>
      <c r="R56" s="15"/>
      <c r="S56" s="15"/>
      <c r="T56" s="15"/>
      <c r="U56" s="15"/>
      <c r="V56">
        <f t="shared" si="0"/>
        <v>0</v>
      </c>
    </row>
    <row r="57" spans="2:22" x14ac:dyDescent="0.25">
      <c r="C57" t="s">
        <v>27</v>
      </c>
      <c r="D57" t="s">
        <v>20</v>
      </c>
      <c r="E57" t="s">
        <v>284</v>
      </c>
      <c r="F57" t="s">
        <v>282</v>
      </c>
      <c r="G57" t="s">
        <v>283</v>
      </c>
      <c r="H57" s="143">
        <v>45292</v>
      </c>
      <c r="I57" s="143">
        <v>47118</v>
      </c>
      <c r="J57" s="8"/>
      <c r="K57" s="8"/>
      <c r="L57" s="8"/>
      <c r="M57" s="8"/>
      <c r="N57" s="8"/>
      <c r="O57" s="8"/>
      <c r="Q57" s="15"/>
      <c r="R57" s="15"/>
      <c r="S57" s="15"/>
      <c r="T57" s="15"/>
      <c r="U57" s="15"/>
      <c r="V57">
        <f t="shared" si="0"/>
        <v>0</v>
      </c>
    </row>
    <row r="58" spans="2:22" x14ac:dyDescent="0.25">
      <c r="C58" t="s">
        <v>28</v>
      </c>
      <c r="D58" t="s">
        <v>20</v>
      </c>
      <c r="E58" t="s">
        <v>291</v>
      </c>
      <c r="F58" t="s">
        <v>289</v>
      </c>
      <c r="G58" t="s">
        <v>290</v>
      </c>
      <c r="H58" s="143">
        <v>45292</v>
      </c>
      <c r="I58" s="143">
        <v>47118</v>
      </c>
      <c r="J58" s="8"/>
      <c r="K58" s="8"/>
      <c r="L58" s="8"/>
      <c r="M58" s="8"/>
      <c r="N58" s="8"/>
      <c r="O58" s="8"/>
      <c r="Q58" s="15"/>
      <c r="R58" s="15"/>
      <c r="S58" s="15"/>
      <c r="T58" s="15"/>
      <c r="U58" s="15"/>
      <c r="V58">
        <f t="shared" si="0"/>
        <v>0</v>
      </c>
    </row>
    <row r="59" spans="2:22" x14ac:dyDescent="0.25">
      <c r="C59" t="s">
        <v>287</v>
      </c>
      <c r="D59" t="s">
        <v>20</v>
      </c>
      <c r="E59" t="s">
        <v>288</v>
      </c>
      <c r="F59" t="s">
        <v>285</v>
      </c>
      <c r="G59" t="s">
        <v>286</v>
      </c>
      <c r="H59" s="143">
        <v>45292</v>
      </c>
      <c r="I59" s="143">
        <v>47118</v>
      </c>
      <c r="J59" s="8"/>
      <c r="K59" s="8"/>
      <c r="L59" s="8"/>
      <c r="M59" s="8"/>
      <c r="N59" s="8"/>
      <c r="O59" s="8"/>
      <c r="Q59" s="15"/>
      <c r="R59" s="15"/>
      <c r="S59" s="15"/>
      <c r="T59" s="15"/>
      <c r="U59" s="15"/>
      <c r="V59">
        <f t="shared" si="0"/>
        <v>0</v>
      </c>
    </row>
    <row r="60" spans="2:22" x14ac:dyDescent="0.25">
      <c r="C60" t="s">
        <v>272</v>
      </c>
      <c r="D60" t="s">
        <v>20</v>
      </c>
      <c r="E60" t="s">
        <v>273</v>
      </c>
      <c r="F60" t="s">
        <v>270</v>
      </c>
      <c r="G60" t="s">
        <v>271</v>
      </c>
      <c r="H60" s="143">
        <v>45292</v>
      </c>
      <c r="I60" s="143">
        <v>47118</v>
      </c>
      <c r="J60" s="8"/>
      <c r="K60" s="8"/>
      <c r="L60" s="8"/>
      <c r="M60" s="8"/>
      <c r="N60" s="8"/>
      <c r="O60" s="8"/>
      <c r="Q60" s="15"/>
      <c r="R60" s="15"/>
      <c r="S60" s="15"/>
      <c r="T60" s="15"/>
      <c r="U60" s="15"/>
      <c r="V60">
        <f t="shared" si="0"/>
        <v>0</v>
      </c>
    </row>
    <row r="61" spans="2:22" x14ac:dyDescent="0.25">
      <c r="C61" t="s">
        <v>280</v>
      </c>
      <c r="D61" t="s">
        <v>20</v>
      </c>
      <c r="E61" t="s">
        <v>281</v>
      </c>
      <c r="F61" t="s">
        <v>278</v>
      </c>
      <c r="G61" t="s">
        <v>279</v>
      </c>
      <c r="H61" s="143">
        <v>45292</v>
      </c>
      <c r="I61" s="143">
        <v>47118</v>
      </c>
      <c r="J61" s="8"/>
      <c r="K61" s="8"/>
      <c r="L61" s="8"/>
      <c r="M61" s="8"/>
      <c r="N61" s="8"/>
      <c r="O61" s="8"/>
      <c r="Q61" s="15"/>
      <c r="R61" s="15"/>
      <c r="S61" s="15"/>
      <c r="T61" s="15"/>
      <c r="U61" s="15"/>
      <c r="V61">
        <f t="shared" si="0"/>
        <v>0</v>
      </c>
    </row>
    <row r="62" spans="2:22" x14ac:dyDescent="0.25">
      <c r="B62" t="s">
        <v>305</v>
      </c>
      <c r="C62" t="s">
        <v>29</v>
      </c>
      <c r="D62" t="s">
        <v>20</v>
      </c>
      <c r="E62" t="s">
        <v>277</v>
      </c>
      <c r="F62" t="s">
        <v>308</v>
      </c>
      <c r="G62" t="s">
        <v>309</v>
      </c>
      <c r="H62" s="143">
        <v>45292</v>
      </c>
      <c r="I62" s="143">
        <v>47118</v>
      </c>
      <c r="J62" s="8"/>
      <c r="K62" s="8"/>
      <c r="L62" s="8"/>
      <c r="M62" s="8"/>
      <c r="N62" s="8"/>
      <c r="O62" s="8"/>
      <c r="Q62" s="15"/>
      <c r="R62" s="15"/>
      <c r="S62" s="15"/>
      <c r="T62" s="15"/>
      <c r="U62" s="15"/>
      <c r="V62">
        <f t="shared" si="0"/>
        <v>0</v>
      </c>
    </row>
    <row r="63" spans="2:22" x14ac:dyDescent="0.25">
      <c r="C63" t="s">
        <v>27</v>
      </c>
      <c r="D63" t="s">
        <v>20</v>
      </c>
      <c r="E63" t="s">
        <v>284</v>
      </c>
      <c r="F63" t="s">
        <v>314</v>
      </c>
      <c r="G63" t="s">
        <v>315</v>
      </c>
      <c r="H63" s="143">
        <v>45292</v>
      </c>
      <c r="I63" s="143">
        <v>47118</v>
      </c>
      <c r="J63" s="8"/>
      <c r="K63" s="8"/>
      <c r="L63" s="8"/>
      <c r="M63" s="8"/>
      <c r="N63" s="8"/>
      <c r="O63" s="8"/>
      <c r="Q63" s="15"/>
      <c r="R63" s="15"/>
      <c r="S63" s="15"/>
      <c r="T63" s="15"/>
      <c r="U63" s="15"/>
      <c r="V63">
        <f t="shared" si="0"/>
        <v>0</v>
      </c>
    </row>
    <row r="64" spans="2:22" x14ac:dyDescent="0.25">
      <c r="C64" t="s">
        <v>28</v>
      </c>
      <c r="D64" t="s">
        <v>20</v>
      </c>
      <c r="E64" t="s">
        <v>291</v>
      </c>
      <c r="F64" t="s">
        <v>312</v>
      </c>
      <c r="G64" t="s">
        <v>313</v>
      </c>
      <c r="H64" s="143">
        <v>45292</v>
      </c>
      <c r="I64" s="143">
        <v>47118</v>
      </c>
      <c r="J64" s="8"/>
      <c r="K64" s="8"/>
      <c r="L64" s="8"/>
      <c r="M64" s="8"/>
      <c r="N64" s="8"/>
      <c r="O64" s="8"/>
      <c r="Q64" s="15"/>
      <c r="R64" s="15"/>
      <c r="S64" s="15"/>
      <c r="T64" s="15"/>
      <c r="U64" s="15"/>
      <c r="V64">
        <f t="shared" si="0"/>
        <v>0</v>
      </c>
    </row>
    <row r="65" spans="2:22" x14ac:dyDescent="0.25">
      <c r="C65" t="s">
        <v>287</v>
      </c>
      <c r="D65" t="s">
        <v>20</v>
      </c>
      <c r="E65" t="s">
        <v>288</v>
      </c>
      <c r="F65" t="s">
        <v>316</v>
      </c>
      <c r="G65" t="s">
        <v>317</v>
      </c>
      <c r="H65" s="143">
        <v>45292</v>
      </c>
      <c r="I65" s="143">
        <v>47118</v>
      </c>
      <c r="J65" s="8"/>
      <c r="K65" s="8"/>
      <c r="L65" s="8"/>
      <c r="M65" s="8"/>
      <c r="N65" s="8"/>
      <c r="O65" s="8"/>
      <c r="Q65" s="15"/>
      <c r="R65" s="15"/>
      <c r="S65" s="15"/>
      <c r="T65" s="15"/>
      <c r="U65" s="15"/>
      <c r="V65">
        <f t="shared" si="0"/>
        <v>0</v>
      </c>
    </row>
    <row r="66" spans="2:22" x14ac:dyDescent="0.25">
      <c r="C66" t="s">
        <v>272</v>
      </c>
      <c r="D66" t="s">
        <v>20</v>
      </c>
      <c r="E66" t="s">
        <v>273</v>
      </c>
      <c r="F66" t="s">
        <v>305</v>
      </c>
      <c r="G66" t="s">
        <v>306</v>
      </c>
      <c r="H66" s="143">
        <v>45292</v>
      </c>
      <c r="I66" s="143">
        <v>47118</v>
      </c>
      <c r="J66" s="8"/>
      <c r="K66" s="8"/>
      <c r="L66" s="8"/>
      <c r="M66" s="8"/>
      <c r="N66" s="8"/>
      <c r="O66" s="8"/>
      <c r="Q66" s="15"/>
      <c r="R66" s="15"/>
      <c r="S66" s="15"/>
      <c r="T66" s="15"/>
      <c r="U66" s="15"/>
      <c r="V66">
        <f t="shared" si="0"/>
        <v>0</v>
      </c>
    </row>
    <row r="67" spans="2:22" x14ac:dyDescent="0.25">
      <c r="C67" t="s">
        <v>280</v>
      </c>
      <c r="D67" t="s">
        <v>20</v>
      </c>
      <c r="E67" t="s">
        <v>281</v>
      </c>
      <c r="F67" t="s">
        <v>310</v>
      </c>
      <c r="G67" t="s">
        <v>311</v>
      </c>
      <c r="H67" s="143">
        <v>45292</v>
      </c>
      <c r="I67" s="143">
        <v>47118</v>
      </c>
      <c r="J67" s="8"/>
      <c r="K67" s="8"/>
      <c r="L67" s="8"/>
      <c r="M67" s="8"/>
      <c r="N67" s="8"/>
      <c r="O67" s="8"/>
      <c r="Q67" s="15"/>
      <c r="R67" s="15"/>
      <c r="S67" s="15"/>
      <c r="T67" s="15"/>
      <c r="U67" s="15"/>
      <c r="V67">
        <f t="shared" si="0"/>
        <v>0</v>
      </c>
    </row>
    <row r="68" spans="2:22" x14ac:dyDescent="0.25">
      <c r="B68" t="s">
        <v>318</v>
      </c>
      <c r="C68" t="s">
        <v>13</v>
      </c>
      <c r="D68" t="s">
        <v>20</v>
      </c>
      <c r="E68" t="s">
        <v>320</v>
      </c>
      <c r="F68" t="s">
        <v>318</v>
      </c>
      <c r="G68" t="s">
        <v>319</v>
      </c>
      <c r="H68" s="143">
        <v>45292</v>
      </c>
      <c r="I68" s="143">
        <v>47118</v>
      </c>
      <c r="J68" s="8"/>
      <c r="K68" s="8"/>
      <c r="L68" s="8"/>
      <c r="M68" s="8"/>
      <c r="N68" s="8"/>
      <c r="O68" s="8"/>
      <c r="Q68" s="15"/>
      <c r="R68" s="15"/>
      <c r="S68" s="15"/>
      <c r="T68" s="15"/>
      <c r="U68" s="15"/>
      <c r="V68">
        <f t="shared" si="0"/>
        <v>0</v>
      </c>
    </row>
    <row r="69" spans="2:22" x14ac:dyDescent="0.25">
      <c r="B69" t="s">
        <v>322</v>
      </c>
      <c r="C69" t="s">
        <v>29</v>
      </c>
      <c r="D69" t="s">
        <v>20</v>
      </c>
      <c r="E69" t="s">
        <v>329</v>
      </c>
      <c r="F69" t="s">
        <v>327</v>
      </c>
      <c r="G69" t="s">
        <v>328</v>
      </c>
      <c r="H69" s="143">
        <v>45292</v>
      </c>
      <c r="I69" s="143">
        <v>47118</v>
      </c>
      <c r="J69" s="8"/>
      <c r="K69" s="8"/>
      <c r="L69" s="8"/>
      <c r="M69" s="8"/>
      <c r="N69" s="8"/>
      <c r="O69" s="8"/>
      <c r="Q69" s="15"/>
      <c r="R69" s="15"/>
      <c r="S69" s="15"/>
      <c r="T69" s="15"/>
      <c r="U69" s="15"/>
      <c r="V69">
        <f t="shared" si="0"/>
        <v>0</v>
      </c>
    </row>
    <row r="70" spans="2:22" x14ac:dyDescent="0.25">
      <c r="C70" t="s">
        <v>14</v>
      </c>
      <c r="D70" t="s">
        <v>20</v>
      </c>
      <c r="E70" t="s">
        <v>113</v>
      </c>
      <c r="F70" t="s">
        <v>332</v>
      </c>
      <c r="G70" t="s">
        <v>333</v>
      </c>
      <c r="H70" s="143">
        <v>45292</v>
      </c>
      <c r="I70" s="143">
        <v>47118</v>
      </c>
      <c r="J70" s="8"/>
      <c r="K70" s="8"/>
      <c r="L70" s="8"/>
      <c r="M70" s="8"/>
      <c r="N70" s="8"/>
      <c r="O70" s="8"/>
      <c r="Q70" s="15"/>
      <c r="R70" s="15"/>
      <c r="S70" s="15"/>
      <c r="T70" s="15"/>
      <c r="U70" s="15"/>
      <c r="V70">
        <f t="shared" si="0"/>
        <v>0</v>
      </c>
    </row>
    <row r="71" spans="2:22" x14ac:dyDescent="0.25">
      <c r="C71" t="s">
        <v>287</v>
      </c>
      <c r="D71" t="s">
        <v>20</v>
      </c>
      <c r="E71" t="s">
        <v>288</v>
      </c>
      <c r="F71" t="s">
        <v>330</v>
      </c>
      <c r="G71" t="s">
        <v>331</v>
      </c>
      <c r="H71" s="143">
        <v>45292</v>
      </c>
      <c r="I71" s="143">
        <v>47118</v>
      </c>
      <c r="J71" s="8"/>
      <c r="K71" s="8"/>
      <c r="L71" s="8"/>
      <c r="M71" s="8"/>
      <c r="N71" s="8"/>
      <c r="O71" s="8"/>
      <c r="Q71" s="15"/>
      <c r="R71" s="15"/>
      <c r="S71" s="15"/>
      <c r="T71" s="15"/>
      <c r="U71" s="15"/>
      <c r="V71">
        <f t="shared" si="0"/>
        <v>0</v>
      </c>
    </row>
    <row r="72" spans="2:22" x14ac:dyDescent="0.25">
      <c r="C72" t="s">
        <v>272</v>
      </c>
      <c r="D72" t="s">
        <v>20</v>
      </c>
      <c r="E72" t="s">
        <v>324</v>
      </c>
      <c r="F72" t="s">
        <v>322</v>
      </c>
      <c r="G72" t="s">
        <v>323</v>
      </c>
      <c r="H72" s="143">
        <v>45292</v>
      </c>
      <c r="I72" s="143">
        <v>47118</v>
      </c>
      <c r="J72" s="8"/>
      <c r="K72" s="8"/>
      <c r="L72" s="8"/>
      <c r="M72" s="8"/>
      <c r="N72" s="8"/>
      <c r="O72" s="8"/>
      <c r="Q72" s="15"/>
      <c r="R72" s="15"/>
      <c r="S72" s="15"/>
      <c r="T72" s="15"/>
      <c r="U72" s="15"/>
      <c r="V72">
        <f t="shared" si="0"/>
        <v>0</v>
      </c>
    </row>
    <row r="73" spans="2:22" x14ac:dyDescent="0.25">
      <c r="B73" t="s">
        <v>334</v>
      </c>
      <c r="C73" t="s">
        <v>247</v>
      </c>
      <c r="D73" t="s">
        <v>20</v>
      </c>
      <c r="E73" t="s">
        <v>336</v>
      </c>
      <c r="F73" t="s">
        <v>334</v>
      </c>
      <c r="G73" t="s">
        <v>335</v>
      </c>
      <c r="H73" s="143">
        <v>45292</v>
      </c>
      <c r="I73" s="143">
        <v>47118</v>
      </c>
      <c r="J73" s="8"/>
      <c r="K73" s="8"/>
      <c r="L73" s="8"/>
      <c r="M73" s="8"/>
      <c r="N73" s="8"/>
      <c r="O73" s="8"/>
      <c r="Q73" s="15"/>
      <c r="R73" s="15"/>
      <c r="S73" s="15"/>
      <c r="T73" s="15"/>
      <c r="U73" s="15"/>
      <c r="V73">
        <f t="shared" si="0"/>
        <v>0</v>
      </c>
    </row>
    <row r="74" spans="2:22" x14ac:dyDescent="0.25">
      <c r="C74" t="s">
        <v>292</v>
      </c>
      <c r="D74" t="s">
        <v>20</v>
      </c>
      <c r="E74" t="s">
        <v>339</v>
      </c>
      <c r="F74" t="s">
        <v>337</v>
      </c>
      <c r="G74" t="s">
        <v>338</v>
      </c>
      <c r="H74" s="143">
        <v>45292</v>
      </c>
      <c r="I74" s="143">
        <v>47118</v>
      </c>
      <c r="J74" s="8"/>
      <c r="K74" s="8"/>
      <c r="L74" s="8"/>
      <c r="M74" s="8"/>
      <c r="N74" s="8"/>
      <c r="O74" s="8"/>
      <c r="Q74" s="15"/>
      <c r="R74" s="15"/>
      <c r="S74" s="15"/>
      <c r="T74" s="15"/>
      <c r="U74" s="15"/>
      <c r="V74">
        <f t="shared" ref="V74:V137" si="1">SUM(P74:U74)</f>
        <v>0</v>
      </c>
    </row>
    <row r="75" spans="2:22" x14ac:dyDescent="0.25">
      <c r="E75" t="s">
        <v>342</v>
      </c>
      <c r="F75" t="s">
        <v>340</v>
      </c>
      <c r="G75" t="s">
        <v>341</v>
      </c>
      <c r="H75" s="143">
        <v>45292</v>
      </c>
      <c r="I75" s="143">
        <v>47118</v>
      </c>
      <c r="J75" s="8"/>
      <c r="K75" s="8"/>
      <c r="L75" s="8"/>
      <c r="M75" s="8"/>
      <c r="N75" s="8"/>
      <c r="O75" s="8"/>
      <c r="Q75" s="15"/>
      <c r="R75" s="15"/>
      <c r="S75" s="15"/>
      <c r="T75" s="15"/>
      <c r="U75" s="15"/>
      <c r="V75">
        <f t="shared" si="1"/>
        <v>0</v>
      </c>
    </row>
    <row r="76" spans="2:22" x14ac:dyDescent="0.25">
      <c r="E76" t="s">
        <v>345</v>
      </c>
      <c r="F76" t="s">
        <v>343</v>
      </c>
      <c r="G76" t="s">
        <v>344</v>
      </c>
      <c r="H76" s="143">
        <v>45292</v>
      </c>
      <c r="I76" s="143">
        <v>47118</v>
      </c>
      <c r="J76" s="8"/>
      <c r="K76" s="8"/>
      <c r="L76" s="8"/>
      <c r="M76" s="8"/>
      <c r="N76" s="8"/>
      <c r="O76" s="8"/>
      <c r="Q76" s="15"/>
      <c r="R76" s="15"/>
      <c r="S76" s="15"/>
      <c r="T76" s="15"/>
      <c r="U76" s="15"/>
      <c r="V76">
        <f t="shared" si="1"/>
        <v>0</v>
      </c>
    </row>
    <row r="77" spans="2:22" x14ac:dyDescent="0.25">
      <c r="E77" t="s">
        <v>348</v>
      </c>
      <c r="F77" t="s">
        <v>346</v>
      </c>
      <c r="G77" t="s">
        <v>347</v>
      </c>
      <c r="H77" s="143">
        <v>45292</v>
      </c>
      <c r="I77" s="143">
        <v>47118</v>
      </c>
      <c r="J77" s="8"/>
      <c r="K77" s="8"/>
      <c r="L77" s="8"/>
      <c r="M77" s="8"/>
      <c r="N77" s="8"/>
      <c r="O77" s="8"/>
      <c r="Q77" s="15"/>
      <c r="R77" s="15"/>
      <c r="S77" s="15"/>
      <c r="T77" s="15"/>
      <c r="U77" s="15"/>
      <c r="V77">
        <f t="shared" si="1"/>
        <v>0</v>
      </c>
    </row>
    <row r="78" spans="2:22" x14ac:dyDescent="0.25">
      <c r="B78" t="s">
        <v>349</v>
      </c>
      <c r="C78" t="s">
        <v>16</v>
      </c>
      <c r="D78" t="s">
        <v>20</v>
      </c>
      <c r="E78" t="s">
        <v>351</v>
      </c>
      <c r="F78" t="s">
        <v>349</v>
      </c>
      <c r="G78" t="s">
        <v>350</v>
      </c>
      <c r="H78" s="143">
        <v>45292</v>
      </c>
      <c r="I78" s="143">
        <v>47118</v>
      </c>
      <c r="J78" s="8"/>
      <c r="K78" s="8"/>
      <c r="L78" s="8"/>
      <c r="M78" s="8"/>
      <c r="N78" s="8"/>
      <c r="O78" s="8"/>
      <c r="Q78" s="15"/>
      <c r="R78" s="15"/>
      <c r="S78" s="15"/>
      <c r="T78" s="15"/>
      <c r="U78" s="15"/>
      <c r="V78">
        <f t="shared" si="1"/>
        <v>0</v>
      </c>
    </row>
    <row r="79" spans="2:22" x14ac:dyDescent="0.25">
      <c r="C79" t="s">
        <v>29</v>
      </c>
      <c r="D79" t="s">
        <v>20</v>
      </c>
      <c r="E79" t="s">
        <v>113</v>
      </c>
      <c r="F79" t="s">
        <v>364</v>
      </c>
      <c r="G79" t="s">
        <v>365</v>
      </c>
      <c r="H79" s="143">
        <v>45292</v>
      </c>
      <c r="I79" s="143">
        <v>47118</v>
      </c>
      <c r="J79" s="8"/>
      <c r="K79" s="8"/>
      <c r="L79" s="8"/>
      <c r="M79" s="8"/>
      <c r="N79" s="8"/>
      <c r="O79" s="8"/>
      <c r="Q79" s="15"/>
      <c r="R79" s="15"/>
      <c r="S79" s="15"/>
      <c r="T79" s="15"/>
      <c r="U79" s="15"/>
      <c r="V79">
        <f t="shared" si="1"/>
        <v>0</v>
      </c>
    </row>
    <row r="80" spans="2:22" x14ac:dyDescent="0.25">
      <c r="C80" t="s">
        <v>17</v>
      </c>
      <c r="D80" t="s">
        <v>20</v>
      </c>
      <c r="E80" t="s">
        <v>359</v>
      </c>
      <c r="F80" t="s">
        <v>357</v>
      </c>
      <c r="G80" t="s">
        <v>358</v>
      </c>
      <c r="H80" s="143">
        <v>45292</v>
      </c>
      <c r="I80" s="143">
        <v>47118</v>
      </c>
      <c r="J80" s="8"/>
      <c r="K80" s="8"/>
      <c r="L80" s="8"/>
      <c r="M80" s="8"/>
      <c r="N80" s="8"/>
      <c r="O80" s="8"/>
      <c r="Q80" s="15"/>
      <c r="R80" s="15"/>
      <c r="S80" s="15"/>
      <c r="T80" s="15"/>
      <c r="U80" s="15"/>
      <c r="V80">
        <f t="shared" si="1"/>
        <v>0</v>
      </c>
    </row>
    <row r="81" spans="2:22" x14ac:dyDescent="0.25">
      <c r="C81" t="s">
        <v>14</v>
      </c>
      <c r="D81" t="s">
        <v>20</v>
      </c>
      <c r="E81" t="s">
        <v>129</v>
      </c>
      <c r="F81" t="s">
        <v>362</v>
      </c>
      <c r="G81" t="s">
        <v>363</v>
      </c>
      <c r="H81" s="143">
        <v>45292</v>
      </c>
      <c r="I81" s="143">
        <v>47118</v>
      </c>
      <c r="J81" s="8"/>
      <c r="K81" s="8"/>
      <c r="L81" s="8"/>
      <c r="M81" s="8"/>
      <c r="N81" s="8"/>
      <c r="O81" s="8"/>
      <c r="Q81" s="15"/>
      <c r="R81" s="15"/>
      <c r="S81" s="15"/>
      <c r="T81" s="15"/>
      <c r="U81" s="15"/>
      <c r="V81">
        <f t="shared" si="1"/>
        <v>0</v>
      </c>
    </row>
    <row r="82" spans="2:22" x14ac:dyDescent="0.25">
      <c r="C82" t="s">
        <v>287</v>
      </c>
      <c r="D82" t="s">
        <v>20</v>
      </c>
      <c r="E82" t="s">
        <v>356</v>
      </c>
      <c r="F82" t="s">
        <v>354</v>
      </c>
      <c r="G82" t="s">
        <v>355</v>
      </c>
      <c r="H82" s="143">
        <v>45292</v>
      </c>
      <c r="I82" s="143">
        <v>47118</v>
      </c>
      <c r="J82" s="8"/>
      <c r="K82" s="8"/>
      <c r="L82" s="8"/>
      <c r="M82" s="8"/>
      <c r="N82" s="8"/>
      <c r="O82" s="8"/>
      <c r="Q82" s="15"/>
      <c r="R82" s="15"/>
      <c r="S82" s="15"/>
      <c r="T82" s="15"/>
      <c r="U82" s="15"/>
      <c r="V82">
        <f t="shared" si="1"/>
        <v>0</v>
      </c>
    </row>
    <row r="83" spans="2:22" x14ac:dyDescent="0.25">
      <c r="C83" t="s">
        <v>280</v>
      </c>
      <c r="D83" t="s">
        <v>20</v>
      </c>
      <c r="E83" t="s">
        <v>113</v>
      </c>
      <c r="F83" t="s">
        <v>360</v>
      </c>
      <c r="G83" t="s">
        <v>361</v>
      </c>
      <c r="H83" s="143">
        <v>45292</v>
      </c>
      <c r="I83" s="143">
        <v>47118</v>
      </c>
      <c r="J83" s="8"/>
      <c r="K83" s="8"/>
      <c r="L83" s="8"/>
      <c r="M83" s="8"/>
      <c r="N83" s="8"/>
      <c r="O83" s="8"/>
      <c r="Q83" s="15"/>
      <c r="R83" s="15"/>
      <c r="S83" s="15"/>
      <c r="T83" s="15"/>
      <c r="U83" s="15"/>
      <c r="V83">
        <f t="shared" si="1"/>
        <v>0</v>
      </c>
    </row>
    <row r="84" spans="2:22" x14ac:dyDescent="0.25">
      <c r="B84" t="s">
        <v>367</v>
      </c>
      <c r="C84" t="s">
        <v>21</v>
      </c>
      <c r="D84" t="s">
        <v>20</v>
      </c>
      <c r="E84" t="s">
        <v>22</v>
      </c>
      <c r="F84" t="s">
        <v>367</v>
      </c>
      <c r="G84" t="s">
        <v>368</v>
      </c>
      <c r="H84" s="143">
        <v>45292</v>
      </c>
      <c r="I84" s="143">
        <v>45473</v>
      </c>
      <c r="J84" s="8"/>
      <c r="K84" s="8"/>
      <c r="L84" s="8"/>
      <c r="M84" s="8"/>
      <c r="N84" s="8"/>
      <c r="O84" s="8"/>
      <c r="Q84" s="15"/>
      <c r="R84" s="15"/>
      <c r="S84" s="15"/>
      <c r="T84" s="15"/>
      <c r="U84" s="15"/>
      <c r="V84">
        <f t="shared" si="1"/>
        <v>0</v>
      </c>
    </row>
    <row r="85" spans="2:22" x14ac:dyDescent="0.25">
      <c r="C85" t="s">
        <v>125</v>
      </c>
      <c r="D85" t="s">
        <v>20</v>
      </c>
      <c r="E85" t="s">
        <v>126</v>
      </c>
      <c r="F85" t="s">
        <v>375</v>
      </c>
      <c r="G85" t="s">
        <v>376</v>
      </c>
      <c r="H85" s="143">
        <v>45292</v>
      </c>
      <c r="I85" s="143">
        <v>45473</v>
      </c>
      <c r="J85" s="8"/>
      <c r="K85" s="8"/>
      <c r="L85" s="8"/>
      <c r="M85" s="8"/>
      <c r="N85" s="8"/>
      <c r="O85" s="8"/>
      <c r="Q85" s="15"/>
      <c r="R85" s="15"/>
      <c r="S85" s="15"/>
      <c r="T85" s="15"/>
      <c r="U85" s="15"/>
      <c r="V85">
        <f t="shared" si="1"/>
        <v>0</v>
      </c>
    </row>
    <row r="86" spans="2:22" x14ac:dyDescent="0.25">
      <c r="E86" t="s">
        <v>189</v>
      </c>
      <c r="F86" t="s">
        <v>390</v>
      </c>
      <c r="G86" t="s">
        <v>391</v>
      </c>
      <c r="H86" s="143">
        <v>45292</v>
      </c>
      <c r="I86" s="143">
        <v>45473</v>
      </c>
      <c r="J86" s="8"/>
      <c r="K86" s="8"/>
      <c r="L86" s="8"/>
      <c r="M86" s="8"/>
      <c r="N86" s="8"/>
      <c r="O86" s="8"/>
      <c r="Q86" s="15"/>
      <c r="R86" s="15"/>
      <c r="S86" s="15"/>
      <c r="T86" s="15"/>
      <c r="U86" s="15"/>
      <c r="V86">
        <f t="shared" si="1"/>
        <v>0</v>
      </c>
    </row>
    <row r="87" spans="2:22" x14ac:dyDescent="0.25">
      <c r="F87" t="s">
        <v>392</v>
      </c>
      <c r="G87" t="s">
        <v>393</v>
      </c>
      <c r="H87" s="143">
        <v>45292</v>
      </c>
      <c r="I87" s="143">
        <v>45473</v>
      </c>
      <c r="J87" s="8"/>
      <c r="K87" s="8"/>
      <c r="L87" s="8"/>
      <c r="M87" s="8"/>
      <c r="N87" s="8"/>
      <c r="O87" s="8"/>
      <c r="Q87" s="15"/>
      <c r="R87" s="15"/>
      <c r="S87" s="15"/>
      <c r="T87" s="15"/>
      <c r="U87" s="15"/>
      <c r="V87">
        <f t="shared" si="1"/>
        <v>0</v>
      </c>
    </row>
    <row r="88" spans="2:22" x14ac:dyDescent="0.25">
      <c r="E88" t="s">
        <v>196</v>
      </c>
      <c r="F88" t="s">
        <v>377</v>
      </c>
      <c r="G88" t="s">
        <v>378</v>
      </c>
      <c r="H88" s="143">
        <v>45292</v>
      </c>
      <c r="I88" s="143">
        <v>45473</v>
      </c>
      <c r="J88" s="8"/>
      <c r="K88" s="8"/>
      <c r="L88" s="8"/>
      <c r="M88" s="8"/>
      <c r="N88" s="8"/>
      <c r="O88" s="8"/>
      <c r="Q88" s="15"/>
      <c r="R88" s="15"/>
      <c r="S88" s="15"/>
      <c r="T88" s="15"/>
      <c r="U88" s="15"/>
      <c r="V88">
        <f t="shared" si="1"/>
        <v>0</v>
      </c>
    </row>
    <row r="89" spans="2:22" x14ac:dyDescent="0.25">
      <c r="F89" t="s">
        <v>379</v>
      </c>
      <c r="G89" t="s">
        <v>380</v>
      </c>
      <c r="H89" s="143">
        <v>45292</v>
      </c>
      <c r="I89" s="143">
        <v>45473</v>
      </c>
      <c r="J89" s="8"/>
      <c r="K89" s="8"/>
      <c r="L89" s="8"/>
      <c r="M89" s="8"/>
      <c r="N89" s="8"/>
      <c r="O89" s="8"/>
      <c r="Q89" s="15"/>
      <c r="R89" s="15"/>
      <c r="S89" s="15"/>
      <c r="T89" s="15"/>
      <c r="U89" s="15"/>
      <c r="V89">
        <f t="shared" si="1"/>
        <v>0</v>
      </c>
    </row>
    <row r="90" spans="2:22" x14ac:dyDescent="0.25">
      <c r="E90" t="s">
        <v>382</v>
      </c>
      <c r="F90" t="s">
        <v>381</v>
      </c>
      <c r="G90" t="s">
        <v>52</v>
      </c>
      <c r="H90" s="143">
        <v>45292</v>
      </c>
      <c r="I90" s="143">
        <v>45473</v>
      </c>
      <c r="J90" s="8"/>
      <c r="K90" s="8"/>
      <c r="L90" s="8"/>
      <c r="M90" s="8"/>
      <c r="N90" s="8"/>
      <c r="O90" s="8"/>
      <c r="Q90" s="15"/>
      <c r="R90" s="15"/>
      <c r="S90" s="15"/>
      <c r="T90" s="15"/>
      <c r="U90" s="15"/>
      <c r="V90">
        <f t="shared" si="1"/>
        <v>0</v>
      </c>
    </row>
    <row r="91" spans="2:22" x14ac:dyDescent="0.25">
      <c r="F91" t="s">
        <v>386</v>
      </c>
      <c r="G91" t="s">
        <v>52</v>
      </c>
      <c r="H91" s="143">
        <v>45292</v>
      </c>
      <c r="I91" s="143">
        <v>45473</v>
      </c>
      <c r="J91" s="8"/>
      <c r="K91" s="8"/>
      <c r="L91" s="8"/>
      <c r="M91" s="8"/>
      <c r="N91" s="8"/>
      <c r="O91" s="8"/>
      <c r="Q91" s="15"/>
      <c r="R91" s="15"/>
      <c r="S91" s="15"/>
      <c r="T91" s="15"/>
      <c r="U91" s="15"/>
      <c r="V91">
        <f t="shared" si="1"/>
        <v>0</v>
      </c>
    </row>
    <row r="92" spans="2:22" x14ac:dyDescent="0.25">
      <c r="C92" t="s">
        <v>208</v>
      </c>
      <c r="D92" t="s">
        <v>20</v>
      </c>
      <c r="E92" t="s">
        <v>209</v>
      </c>
      <c r="F92" t="s">
        <v>373</v>
      </c>
      <c r="G92" t="s">
        <v>374</v>
      </c>
      <c r="H92" s="143">
        <v>45292</v>
      </c>
      <c r="I92" s="143">
        <v>45473</v>
      </c>
      <c r="J92" s="8"/>
      <c r="K92" s="8"/>
      <c r="L92" s="8"/>
      <c r="M92" s="8"/>
      <c r="N92" s="8"/>
      <c r="O92" s="8"/>
      <c r="Q92" s="15"/>
      <c r="R92" s="15"/>
      <c r="S92" s="15"/>
      <c r="T92" s="15"/>
      <c r="U92" s="15"/>
      <c r="V92">
        <f t="shared" si="1"/>
        <v>0</v>
      </c>
    </row>
    <row r="93" spans="2:22" x14ac:dyDescent="0.25">
      <c r="B93" t="s">
        <v>396</v>
      </c>
      <c r="C93" t="s">
        <v>398</v>
      </c>
      <c r="D93" t="s">
        <v>20</v>
      </c>
      <c r="E93" t="s">
        <v>399</v>
      </c>
      <c r="F93" t="s">
        <v>395</v>
      </c>
      <c r="G93" t="s">
        <v>397</v>
      </c>
      <c r="H93" s="143">
        <v>45292</v>
      </c>
      <c r="I93" s="143">
        <v>47118</v>
      </c>
      <c r="J93" s="8"/>
      <c r="K93" s="8"/>
      <c r="L93" s="8"/>
      <c r="M93" s="8"/>
      <c r="N93" s="8"/>
      <c r="O93" s="8"/>
      <c r="Q93" s="15"/>
      <c r="R93" s="15"/>
      <c r="S93" s="15"/>
      <c r="T93" s="15"/>
      <c r="U93" s="15"/>
      <c r="V93">
        <f t="shared" si="1"/>
        <v>0</v>
      </c>
    </row>
    <row r="94" spans="2:22" x14ac:dyDescent="0.25">
      <c r="B94" t="s">
        <v>403</v>
      </c>
      <c r="C94" t="s">
        <v>29</v>
      </c>
      <c r="D94" t="s">
        <v>20</v>
      </c>
      <c r="E94" t="s">
        <v>414</v>
      </c>
      <c r="F94" t="s">
        <v>412</v>
      </c>
      <c r="G94" t="s">
        <v>413</v>
      </c>
      <c r="H94" s="143">
        <v>45292</v>
      </c>
      <c r="I94" s="143">
        <v>47118</v>
      </c>
      <c r="J94" s="8"/>
      <c r="K94" s="8"/>
      <c r="L94" s="8"/>
      <c r="M94" s="8"/>
      <c r="N94" s="8"/>
      <c r="O94" s="8"/>
      <c r="Q94" s="15"/>
      <c r="R94" s="15"/>
      <c r="S94" s="15"/>
      <c r="T94" s="15"/>
      <c r="U94" s="15"/>
      <c r="V94">
        <f t="shared" si="1"/>
        <v>0</v>
      </c>
    </row>
    <row r="95" spans="2:22" x14ac:dyDescent="0.25">
      <c r="C95" t="s">
        <v>28</v>
      </c>
      <c r="D95" t="s">
        <v>20</v>
      </c>
      <c r="E95" t="s">
        <v>417</v>
      </c>
      <c r="F95" t="s">
        <v>415</v>
      </c>
      <c r="G95" t="s">
        <v>416</v>
      </c>
      <c r="H95" s="143">
        <v>45292</v>
      </c>
      <c r="I95" s="143">
        <v>47118</v>
      </c>
      <c r="J95" s="8"/>
      <c r="K95" s="8"/>
      <c r="L95" s="8"/>
      <c r="M95" s="8"/>
      <c r="N95" s="8"/>
      <c r="O95" s="8"/>
      <c r="Q95" s="15"/>
      <c r="R95" s="15"/>
      <c r="S95" s="15"/>
      <c r="T95" s="15"/>
      <c r="U95" s="15"/>
      <c r="V95">
        <f t="shared" si="1"/>
        <v>0</v>
      </c>
    </row>
    <row r="96" spans="2:22" x14ac:dyDescent="0.25">
      <c r="C96" t="s">
        <v>14</v>
      </c>
      <c r="D96" t="s">
        <v>20</v>
      </c>
      <c r="E96" t="s">
        <v>435</v>
      </c>
      <c r="F96" t="s">
        <v>433</v>
      </c>
      <c r="G96" t="s">
        <v>434</v>
      </c>
      <c r="H96" s="143">
        <v>45292</v>
      </c>
      <c r="I96" s="143">
        <v>47118</v>
      </c>
      <c r="J96" s="8"/>
      <c r="K96" s="8"/>
      <c r="L96" s="8"/>
      <c r="M96" s="8"/>
      <c r="N96" s="8"/>
      <c r="O96" s="8"/>
      <c r="Q96" s="15"/>
      <c r="R96" s="15"/>
      <c r="S96" s="15"/>
      <c r="T96" s="15"/>
      <c r="U96" s="15"/>
      <c r="V96">
        <f t="shared" si="1"/>
        <v>0</v>
      </c>
    </row>
    <row r="97" spans="2:22" x14ac:dyDescent="0.25">
      <c r="C97" t="s">
        <v>287</v>
      </c>
      <c r="D97" t="s">
        <v>20</v>
      </c>
      <c r="E97" t="s">
        <v>288</v>
      </c>
      <c r="F97" t="s">
        <v>422</v>
      </c>
      <c r="G97" t="s">
        <v>423</v>
      </c>
      <c r="H97" s="143">
        <v>45292</v>
      </c>
      <c r="I97" s="143">
        <v>47118</v>
      </c>
      <c r="J97" s="8"/>
      <c r="K97" s="8"/>
      <c r="L97" s="8"/>
      <c r="M97" s="8"/>
      <c r="N97" s="8"/>
      <c r="O97" s="8"/>
      <c r="Q97" s="15"/>
      <c r="R97" s="15"/>
      <c r="S97" s="15"/>
      <c r="T97" s="15"/>
      <c r="U97" s="15"/>
      <c r="V97">
        <f t="shared" si="1"/>
        <v>0</v>
      </c>
    </row>
    <row r="98" spans="2:22" x14ac:dyDescent="0.25">
      <c r="C98" t="s">
        <v>161</v>
      </c>
      <c r="D98" t="s">
        <v>20</v>
      </c>
      <c r="E98" t="s">
        <v>301</v>
      </c>
      <c r="F98" t="s">
        <v>424</v>
      </c>
      <c r="G98" t="s">
        <v>425</v>
      </c>
      <c r="H98" s="143">
        <v>45292</v>
      </c>
      <c r="I98" s="143">
        <v>47118</v>
      </c>
      <c r="J98" s="8"/>
      <c r="K98" s="8"/>
      <c r="L98" s="8"/>
      <c r="M98" s="8"/>
      <c r="N98" s="8"/>
      <c r="O98" s="8"/>
      <c r="Q98" s="15"/>
      <c r="R98" s="15"/>
      <c r="S98" s="15"/>
      <c r="T98" s="15"/>
      <c r="U98" s="15"/>
      <c r="V98">
        <f t="shared" si="1"/>
        <v>0</v>
      </c>
    </row>
    <row r="99" spans="2:22" x14ac:dyDescent="0.25">
      <c r="C99" t="s">
        <v>261</v>
      </c>
      <c r="D99" t="s">
        <v>20</v>
      </c>
      <c r="E99" t="s">
        <v>432</v>
      </c>
      <c r="F99" t="s">
        <v>430</v>
      </c>
      <c r="G99" t="s">
        <v>431</v>
      </c>
      <c r="H99" s="143">
        <v>45292</v>
      </c>
      <c r="I99" s="143">
        <v>47118</v>
      </c>
      <c r="J99" s="8"/>
      <c r="K99" s="8"/>
      <c r="L99" s="8"/>
      <c r="M99" s="8"/>
      <c r="N99" s="8"/>
      <c r="O99" s="8"/>
      <c r="Q99" s="15"/>
      <c r="R99" s="15"/>
      <c r="S99" s="15"/>
      <c r="T99" s="15"/>
      <c r="U99" s="15"/>
      <c r="V99">
        <f t="shared" si="1"/>
        <v>0</v>
      </c>
    </row>
    <row r="100" spans="2:22" x14ac:dyDescent="0.25">
      <c r="C100" t="s">
        <v>405</v>
      </c>
      <c r="D100" t="s">
        <v>20</v>
      </c>
      <c r="E100" t="s">
        <v>406</v>
      </c>
      <c r="F100" t="s">
        <v>403</v>
      </c>
      <c r="G100" t="s">
        <v>404</v>
      </c>
      <c r="H100" s="143">
        <v>45292</v>
      </c>
      <c r="I100" s="143">
        <v>47118</v>
      </c>
      <c r="J100" s="8"/>
      <c r="K100" s="8"/>
      <c r="L100" s="8"/>
      <c r="M100" s="8"/>
      <c r="N100" s="8"/>
      <c r="O100" s="8"/>
      <c r="Q100" s="15"/>
      <c r="R100" s="15"/>
      <c r="S100" s="15"/>
      <c r="T100" s="15"/>
      <c r="U100" s="15"/>
      <c r="V100">
        <f t="shared" si="1"/>
        <v>0</v>
      </c>
    </row>
    <row r="101" spans="2:22" x14ac:dyDescent="0.25">
      <c r="C101" t="s">
        <v>411</v>
      </c>
      <c r="D101" t="s">
        <v>20</v>
      </c>
      <c r="E101" t="s">
        <v>406</v>
      </c>
      <c r="F101" t="s">
        <v>409</v>
      </c>
      <c r="G101" t="s">
        <v>410</v>
      </c>
      <c r="H101" s="143">
        <v>45292</v>
      </c>
      <c r="I101" s="143">
        <v>47118</v>
      </c>
      <c r="J101" s="8"/>
      <c r="K101" s="8"/>
      <c r="L101" s="8"/>
      <c r="M101" s="8"/>
      <c r="N101" s="8"/>
      <c r="O101" s="8"/>
      <c r="Q101" s="15"/>
      <c r="R101" s="15"/>
      <c r="S101" s="15"/>
      <c r="T101" s="15"/>
      <c r="U101" s="15"/>
      <c r="V101">
        <f t="shared" si="1"/>
        <v>0</v>
      </c>
    </row>
    <row r="102" spans="2:22" x14ac:dyDescent="0.25">
      <c r="C102" t="s">
        <v>420</v>
      </c>
      <c r="D102" t="s">
        <v>20</v>
      </c>
      <c r="E102" t="s">
        <v>421</v>
      </c>
      <c r="F102" t="s">
        <v>418</v>
      </c>
      <c r="G102" t="s">
        <v>419</v>
      </c>
      <c r="H102" s="143">
        <v>45292</v>
      </c>
      <c r="I102" s="143">
        <v>47118</v>
      </c>
      <c r="J102" s="8"/>
      <c r="K102" s="8"/>
      <c r="L102" s="8"/>
      <c r="M102" s="8"/>
      <c r="N102" s="8"/>
      <c r="O102" s="8"/>
      <c r="Q102" s="15"/>
      <c r="R102" s="15"/>
      <c r="S102" s="15"/>
      <c r="T102" s="15"/>
      <c r="U102" s="15"/>
      <c r="V102">
        <f t="shared" si="1"/>
        <v>0</v>
      </c>
    </row>
    <row r="103" spans="2:22" x14ac:dyDescent="0.25">
      <c r="C103" t="s">
        <v>428</v>
      </c>
      <c r="D103" t="s">
        <v>20</v>
      </c>
      <c r="E103" t="s">
        <v>429</v>
      </c>
      <c r="F103" t="s">
        <v>426</v>
      </c>
      <c r="G103" t="s">
        <v>427</v>
      </c>
      <c r="H103" s="143">
        <v>45292</v>
      </c>
      <c r="I103" s="143">
        <v>47118</v>
      </c>
      <c r="J103" s="8"/>
      <c r="K103" s="8"/>
      <c r="L103" s="8"/>
      <c r="M103" s="8"/>
      <c r="N103" s="8"/>
      <c r="O103" s="8"/>
      <c r="Q103" s="15"/>
      <c r="R103" s="15"/>
      <c r="S103" s="15"/>
      <c r="T103" s="15"/>
      <c r="U103" s="15"/>
      <c r="V103">
        <f t="shared" si="1"/>
        <v>0</v>
      </c>
    </row>
    <row r="104" spans="2:22" x14ac:dyDescent="0.25">
      <c r="C104" t="s">
        <v>437</v>
      </c>
      <c r="D104" t="s">
        <v>20</v>
      </c>
      <c r="E104" t="s">
        <v>438</v>
      </c>
      <c r="F104" t="s">
        <v>436</v>
      </c>
      <c r="G104" t="s">
        <v>52</v>
      </c>
      <c r="H104" s="143">
        <v>45292</v>
      </c>
      <c r="I104" s="143">
        <v>47118</v>
      </c>
      <c r="J104" s="8"/>
      <c r="K104" s="8"/>
      <c r="L104" s="8"/>
      <c r="M104" s="8"/>
      <c r="N104" s="8"/>
      <c r="O104" s="8"/>
      <c r="Q104" s="15"/>
      <c r="R104" s="15"/>
      <c r="S104" s="15"/>
      <c r="T104" s="15"/>
      <c r="U104" s="15"/>
      <c r="V104">
        <f t="shared" si="1"/>
        <v>0</v>
      </c>
    </row>
    <row r="105" spans="2:22" x14ac:dyDescent="0.25">
      <c r="B105" t="s">
        <v>439</v>
      </c>
      <c r="C105" t="s">
        <v>12</v>
      </c>
      <c r="D105" t="s">
        <v>20</v>
      </c>
      <c r="E105" t="s">
        <v>265</v>
      </c>
      <c r="F105" t="s">
        <v>439</v>
      </c>
      <c r="G105">
        <v>4060</v>
      </c>
      <c r="H105" s="143">
        <v>45292</v>
      </c>
      <c r="I105" s="143">
        <v>47118</v>
      </c>
      <c r="J105" s="8"/>
      <c r="K105" s="8"/>
      <c r="L105" s="8"/>
      <c r="M105" s="8"/>
      <c r="N105" s="8"/>
      <c r="O105" s="8"/>
      <c r="Q105" s="15"/>
      <c r="R105" s="15"/>
      <c r="S105" s="15"/>
      <c r="T105" s="15"/>
      <c r="U105" s="15"/>
      <c r="V105">
        <f t="shared" si="1"/>
        <v>0</v>
      </c>
    </row>
    <row r="106" spans="2:22" x14ac:dyDescent="0.25">
      <c r="B106" t="s">
        <v>441</v>
      </c>
      <c r="C106" t="s">
        <v>12</v>
      </c>
      <c r="D106" t="s">
        <v>20</v>
      </c>
      <c r="E106" t="s">
        <v>265</v>
      </c>
      <c r="F106" t="s">
        <v>441</v>
      </c>
      <c r="G106" t="s">
        <v>442</v>
      </c>
      <c r="H106" s="143">
        <v>45292</v>
      </c>
      <c r="I106" s="143">
        <v>47118</v>
      </c>
      <c r="J106" s="8"/>
      <c r="K106" s="8"/>
      <c r="L106" s="8"/>
      <c r="M106" s="8"/>
      <c r="N106" s="8"/>
      <c r="O106" s="8"/>
      <c r="Q106" s="15"/>
      <c r="R106" s="15"/>
      <c r="S106" s="15"/>
      <c r="T106" s="15"/>
      <c r="U106" s="15"/>
      <c r="V106">
        <f t="shared" si="1"/>
        <v>0</v>
      </c>
    </row>
    <row r="107" spans="2:22" x14ac:dyDescent="0.25">
      <c r="B107" t="s">
        <v>443</v>
      </c>
      <c r="C107" t="s">
        <v>12</v>
      </c>
      <c r="D107" t="s">
        <v>20</v>
      </c>
      <c r="E107" t="s">
        <v>265</v>
      </c>
      <c r="F107" t="s">
        <v>443</v>
      </c>
      <c r="G107" t="s">
        <v>444</v>
      </c>
      <c r="H107" s="143">
        <v>45292</v>
      </c>
      <c r="I107" s="143">
        <v>47118</v>
      </c>
      <c r="J107" s="8"/>
      <c r="K107" s="8"/>
      <c r="L107" s="8"/>
      <c r="M107" s="8"/>
      <c r="N107" s="8"/>
      <c r="O107" s="8"/>
      <c r="Q107" s="15"/>
      <c r="R107" s="15"/>
      <c r="S107" s="15"/>
      <c r="T107" s="15"/>
      <c r="U107" s="15"/>
      <c r="V107">
        <f t="shared" si="1"/>
        <v>0</v>
      </c>
    </row>
    <row r="108" spans="2:22" x14ac:dyDescent="0.25">
      <c r="B108" t="s">
        <v>446</v>
      </c>
      <c r="C108" t="s">
        <v>12</v>
      </c>
      <c r="D108" t="s">
        <v>20</v>
      </c>
      <c r="E108" t="s">
        <v>265</v>
      </c>
      <c r="F108" t="s">
        <v>446</v>
      </c>
      <c r="G108" t="s">
        <v>447</v>
      </c>
      <c r="H108" s="143">
        <v>45292</v>
      </c>
      <c r="I108" s="143">
        <v>47118</v>
      </c>
      <c r="J108" s="8"/>
      <c r="K108" s="8"/>
      <c r="L108" s="8"/>
      <c r="M108" s="8"/>
      <c r="N108" s="8"/>
      <c r="O108" s="8"/>
      <c r="Q108" s="15"/>
      <c r="R108" s="15"/>
      <c r="S108" s="15"/>
      <c r="T108" s="15"/>
      <c r="U108" s="15"/>
      <c r="V108">
        <f t="shared" si="1"/>
        <v>0</v>
      </c>
    </row>
    <row r="109" spans="2:22" x14ac:dyDescent="0.25">
      <c r="B109" t="s">
        <v>448</v>
      </c>
      <c r="C109" t="s">
        <v>247</v>
      </c>
      <c r="D109" t="s">
        <v>20</v>
      </c>
      <c r="E109" t="s">
        <v>450</v>
      </c>
      <c r="F109" t="s">
        <v>448</v>
      </c>
      <c r="G109" t="s">
        <v>449</v>
      </c>
      <c r="H109" s="143">
        <v>45292</v>
      </c>
      <c r="I109" s="143">
        <v>47118</v>
      </c>
      <c r="J109" s="8"/>
      <c r="K109" s="8"/>
      <c r="L109" s="8"/>
      <c r="M109" s="8"/>
      <c r="N109" s="8"/>
      <c r="O109" s="8"/>
      <c r="Q109" s="15"/>
      <c r="R109" s="15"/>
      <c r="S109" s="15"/>
      <c r="T109" s="15"/>
      <c r="U109" s="15"/>
      <c r="V109">
        <f t="shared" si="1"/>
        <v>0</v>
      </c>
    </row>
    <row r="110" spans="2:22" x14ac:dyDescent="0.25">
      <c r="C110" t="s">
        <v>292</v>
      </c>
      <c r="D110" t="s">
        <v>20</v>
      </c>
      <c r="E110" t="s">
        <v>459</v>
      </c>
      <c r="F110" t="s">
        <v>457</v>
      </c>
      <c r="G110" t="s">
        <v>458</v>
      </c>
      <c r="H110" s="143">
        <v>45292</v>
      </c>
      <c r="I110" s="143">
        <v>47118</v>
      </c>
      <c r="J110" s="8"/>
      <c r="K110" s="8"/>
      <c r="L110" s="8"/>
      <c r="M110" s="8"/>
      <c r="N110" s="8"/>
      <c r="O110" s="8"/>
      <c r="Q110" s="15"/>
      <c r="R110" s="15"/>
      <c r="S110" s="15"/>
      <c r="T110" s="15"/>
      <c r="U110" s="15"/>
      <c r="V110">
        <f t="shared" si="1"/>
        <v>0</v>
      </c>
    </row>
    <row r="111" spans="2:22" x14ac:dyDescent="0.25">
      <c r="E111" t="s">
        <v>462</v>
      </c>
      <c r="F111" t="s">
        <v>460</v>
      </c>
      <c r="G111" t="s">
        <v>461</v>
      </c>
      <c r="H111" s="143">
        <v>45292</v>
      </c>
      <c r="I111" s="143">
        <v>47118</v>
      </c>
      <c r="J111" s="8"/>
      <c r="K111" s="8"/>
      <c r="L111" s="8"/>
      <c r="M111" s="8"/>
      <c r="N111" s="8"/>
      <c r="O111" s="8"/>
      <c r="Q111" s="15"/>
      <c r="R111" s="15"/>
      <c r="S111" s="15"/>
      <c r="T111" s="15"/>
      <c r="U111" s="15"/>
      <c r="V111">
        <f t="shared" si="1"/>
        <v>0</v>
      </c>
    </row>
    <row r="112" spans="2:22" x14ac:dyDescent="0.25">
      <c r="E112" t="s">
        <v>465</v>
      </c>
      <c r="F112" t="s">
        <v>463</v>
      </c>
      <c r="G112" t="s">
        <v>464</v>
      </c>
      <c r="H112" s="143">
        <v>45292</v>
      </c>
      <c r="I112" s="143">
        <v>47118</v>
      </c>
      <c r="J112" s="8"/>
      <c r="K112" s="8"/>
      <c r="L112" s="8"/>
      <c r="M112" s="8"/>
      <c r="N112" s="8"/>
      <c r="O112" s="8"/>
      <c r="Q112" s="15"/>
      <c r="R112" s="15"/>
      <c r="S112" s="15"/>
      <c r="T112" s="15"/>
      <c r="U112" s="15"/>
      <c r="V112">
        <f t="shared" si="1"/>
        <v>0</v>
      </c>
    </row>
    <row r="113" spans="2:22" x14ac:dyDescent="0.25">
      <c r="B113" t="s">
        <v>467</v>
      </c>
      <c r="C113" t="s">
        <v>23</v>
      </c>
      <c r="D113" t="s">
        <v>20</v>
      </c>
      <c r="E113" t="s">
        <v>155</v>
      </c>
      <c r="F113" t="s">
        <v>476</v>
      </c>
      <c r="G113" t="s">
        <v>477</v>
      </c>
      <c r="H113" s="143">
        <v>45292</v>
      </c>
      <c r="I113" s="143">
        <v>47118</v>
      </c>
      <c r="J113" s="8"/>
      <c r="K113" s="8"/>
      <c r="L113" s="8"/>
      <c r="M113" s="8"/>
      <c r="N113" s="8"/>
      <c r="O113" s="8"/>
      <c r="Q113" s="15"/>
      <c r="R113" s="15"/>
      <c r="S113" s="15"/>
      <c r="T113" s="15"/>
      <c r="U113" s="15"/>
      <c r="V113">
        <f t="shared" si="1"/>
        <v>0</v>
      </c>
    </row>
    <row r="114" spans="2:22" x14ac:dyDescent="0.25">
      <c r="F114" t="s">
        <v>478</v>
      </c>
      <c r="G114" t="s">
        <v>479</v>
      </c>
      <c r="H114" s="143">
        <v>45292</v>
      </c>
      <c r="I114" s="143">
        <v>47118</v>
      </c>
      <c r="J114" s="8"/>
      <c r="K114" s="8"/>
      <c r="L114" s="8"/>
      <c r="M114" s="8"/>
      <c r="N114" s="8"/>
      <c r="O114" s="8"/>
      <c r="Q114" s="15"/>
      <c r="R114" s="15"/>
      <c r="S114" s="15"/>
      <c r="T114" s="15"/>
      <c r="U114" s="15"/>
      <c r="V114">
        <f t="shared" si="1"/>
        <v>0</v>
      </c>
    </row>
    <row r="115" spans="2:22" x14ac:dyDescent="0.25">
      <c r="F115" t="s">
        <v>489</v>
      </c>
      <c r="G115" t="s">
        <v>490</v>
      </c>
      <c r="H115" s="143">
        <v>45292</v>
      </c>
      <c r="I115" s="143">
        <v>47118</v>
      </c>
      <c r="J115" s="8"/>
      <c r="K115" s="8"/>
      <c r="L115" s="8"/>
      <c r="M115" s="8"/>
      <c r="N115" s="8"/>
      <c r="O115" s="8"/>
      <c r="Q115" s="15"/>
      <c r="R115" s="15"/>
      <c r="S115" s="15"/>
      <c r="T115" s="15"/>
      <c r="U115" s="15"/>
      <c r="V115">
        <f t="shared" si="1"/>
        <v>0</v>
      </c>
    </row>
    <row r="116" spans="2:22" x14ac:dyDescent="0.25">
      <c r="F116" t="s">
        <v>491</v>
      </c>
      <c r="G116" t="s">
        <v>492</v>
      </c>
      <c r="H116" s="143">
        <v>45292</v>
      </c>
      <c r="I116" s="143">
        <v>47118</v>
      </c>
      <c r="J116" s="8"/>
      <c r="K116" s="8"/>
      <c r="L116" s="8"/>
      <c r="M116" s="8"/>
      <c r="N116" s="8"/>
      <c r="O116" s="8"/>
      <c r="Q116" s="15"/>
      <c r="R116" s="15"/>
      <c r="S116" s="15"/>
      <c r="T116" s="15"/>
      <c r="U116" s="15"/>
      <c r="V116">
        <f t="shared" si="1"/>
        <v>0</v>
      </c>
    </row>
    <row r="117" spans="2:22" x14ac:dyDescent="0.25">
      <c r="C117" t="s">
        <v>30</v>
      </c>
      <c r="D117" t="s">
        <v>20</v>
      </c>
      <c r="E117" t="s">
        <v>482</v>
      </c>
      <c r="F117" t="s">
        <v>480</v>
      </c>
      <c r="G117" t="s">
        <v>481</v>
      </c>
      <c r="H117" s="143">
        <v>45292</v>
      </c>
      <c r="I117" s="143">
        <v>47118</v>
      </c>
      <c r="J117" s="8"/>
      <c r="K117" s="8"/>
      <c r="L117" s="8"/>
      <c r="M117" s="8"/>
      <c r="N117" s="8"/>
      <c r="O117" s="8"/>
      <c r="Q117" s="15"/>
      <c r="R117" s="15"/>
      <c r="S117" s="15"/>
      <c r="T117" s="15"/>
      <c r="U117" s="15"/>
      <c r="V117">
        <f t="shared" si="1"/>
        <v>0</v>
      </c>
    </row>
    <row r="118" spans="2:22" x14ac:dyDescent="0.25">
      <c r="C118" t="s">
        <v>15</v>
      </c>
      <c r="D118" t="s">
        <v>20</v>
      </c>
      <c r="E118" t="s">
        <v>469</v>
      </c>
      <c r="F118" t="s">
        <v>467</v>
      </c>
      <c r="G118" t="s">
        <v>468</v>
      </c>
      <c r="H118" s="143">
        <v>45292</v>
      </c>
      <c r="I118" s="143">
        <v>47118</v>
      </c>
      <c r="J118" s="8"/>
      <c r="K118" s="8"/>
      <c r="L118" s="8"/>
      <c r="M118" s="8"/>
      <c r="N118" s="8"/>
      <c r="O118" s="8"/>
      <c r="Q118" s="15"/>
      <c r="R118" s="15"/>
      <c r="S118" s="15"/>
      <c r="T118" s="15"/>
      <c r="U118" s="15"/>
      <c r="V118">
        <f t="shared" si="1"/>
        <v>0</v>
      </c>
    </row>
    <row r="119" spans="2:22" x14ac:dyDescent="0.25">
      <c r="C119" t="s">
        <v>115</v>
      </c>
      <c r="D119" t="s">
        <v>20</v>
      </c>
      <c r="E119" t="s">
        <v>116</v>
      </c>
      <c r="F119" t="s">
        <v>483</v>
      </c>
      <c r="G119" t="s">
        <v>484</v>
      </c>
      <c r="H119" s="143">
        <v>45292</v>
      </c>
      <c r="I119" s="143">
        <v>47118</v>
      </c>
      <c r="J119" s="8"/>
      <c r="K119" s="8"/>
      <c r="L119" s="8"/>
      <c r="M119" s="8"/>
      <c r="N119" s="8"/>
      <c r="O119" s="8"/>
      <c r="Q119" s="15"/>
      <c r="R119" s="15"/>
      <c r="S119" s="15"/>
      <c r="T119" s="15"/>
      <c r="U119" s="15"/>
      <c r="V119">
        <f t="shared" si="1"/>
        <v>0</v>
      </c>
    </row>
    <row r="120" spans="2:22" x14ac:dyDescent="0.25">
      <c r="C120" t="s">
        <v>131</v>
      </c>
      <c r="D120" t="s">
        <v>20</v>
      </c>
      <c r="E120" t="s">
        <v>165</v>
      </c>
      <c r="F120" t="s">
        <v>485</v>
      </c>
      <c r="G120" t="s">
        <v>486</v>
      </c>
      <c r="H120" s="143">
        <v>45292</v>
      </c>
      <c r="I120" s="143">
        <v>47118</v>
      </c>
      <c r="J120" s="8"/>
      <c r="K120" s="8"/>
      <c r="L120" s="8"/>
      <c r="M120" s="8"/>
      <c r="N120" s="8"/>
      <c r="O120" s="8"/>
      <c r="Q120" s="15"/>
      <c r="R120" s="15"/>
      <c r="S120" s="15"/>
      <c r="T120" s="15"/>
      <c r="U120" s="15"/>
      <c r="V120">
        <f t="shared" si="1"/>
        <v>0</v>
      </c>
    </row>
    <row r="121" spans="2:22" x14ac:dyDescent="0.25">
      <c r="C121" t="s">
        <v>148</v>
      </c>
      <c r="D121" t="s">
        <v>20</v>
      </c>
      <c r="E121" t="s">
        <v>145</v>
      </c>
      <c r="F121" t="s">
        <v>470</v>
      </c>
      <c r="G121" t="s">
        <v>471</v>
      </c>
      <c r="H121" s="143">
        <v>45292</v>
      </c>
      <c r="I121" s="143">
        <v>47118</v>
      </c>
      <c r="J121" s="8"/>
      <c r="K121" s="8"/>
      <c r="L121" s="8"/>
      <c r="M121" s="8"/>
      <c r="N121" s="8"/>
      <c r="O121" s="8"/>
      <c r="Q121" s="15"/>
      <c r="R121" s="15"/>
      <c r="S121" s="15"/>
      <c r="T121" s="15"/>
      <c r="U121" s="15"/>
      <c r="V121">
        <f t="shared" si="1"/>
        <v>0</v>
      </c>
    </row>
    <row r="122" spans="2:22" x14ac:dyDescent="0.25">
      <c r="C122" t="s">
        <v>151</v>
      </c>
      <c r="D122" t="s">
        <v>20</v>
      </c>
      <c r="E122" t="s">
        <v>152</v>
      </c>
      <c r="F122" t="s">
        <v>474</v>
      </c>
      <c r="G122" t="s">
        <v>475</v>
      </c>
      <c r="H122" s="143">
        <v>45292</v>
      </c>
      <c r="I122" s="143">
        <v>47118</v>
      </c>
      <c r="J122" s="8"/>
      <c r="K122" s="8"/>
      <c r="L122" s="8"/>
      <c r="M122" s="8"/>
      <c r="N122" s="8"/>
      <c r="O122" s="8"/>
      <c r="Q122" s="15"/>
      <c r="R122" s="15"/>
      <c r="S122" s="15"/>
      <c r="T122" s="15"/>
      <c r="U122" s="15"/>
      <c r="V122">
        <f t="shared" si="1"/>
        <v>0</v>
      </c>
    </row>
    <row r="123" spans="2:22" x14ac:dyDescent="0.25">
      <c r="C123" t="s">
        <v>161</v>
      </c>
      <c r="D123" t="s">
        <v>20</v>
      </c>
      <c r="E123" t="s">
        <v>162</v>
      </c>
      <c r="F123" t="s">
        <v>487</v>
      </c>
      <c r="G123" t="s">
        <v>488</v>
      </c>
      <c r="H123" s="143">
        <v>45292</v>
      </c>
      <c r="I123" s="143">
        <v>47118</v>
      </c>
      <c r="J123" s="8"/>
      <c r="K123" s="8"/>
      <c r="L123" s="8"/>
      <c r="M123" s="8"/>
      <c r="N123" s="8"/>
      <c r="O123" s="8"/>
      <c r="Q123" s="15"/>
      <c r="R123" s="15"/>
      <c r="S123" s="15"/>
      <c r="T123" s="15"/>
      <c r="U123" s="15"/>
      <c r="V123">
        <f t="shared" si="1"/>
        <v>0</v>
      </c>
    </row>
    <row r="124" spans="2:22" x14ac:dyDescent="0.25">
      <c r="C124" t="s">
        <v>261</v>
      </c>
      <c r="D124" t="s">
        <v>20</v>
      </c>
      <c r="E124" t="s">
        <v>402</v>
      </c>
      <c r="F124" t="s">
        <v>493</v>
      </c>
      <c r="G124" t="s">
        <v>494</v>
      </c>
      <c r="H124" s="143">
        <v>45292</v>
      </c>
      <c r="I124" s="143">
        <v>47118</v>
      </c>
      <c r="J124" s="8"/>
      <c r="K124" s="8"/>
      <c r="L124" s="8"/>
      <c r="M124" s="8"/>
      <c r="N124" s="8"/>
      <c r="O124" s="8"/>
      <c r="Q124" s="15"/>
      <c r="R124" s="15"/>
      <c r="S124" s="15"/>
      <c r="T124" s="15"/>
      <c r="U124" s="15"/>
      <c r="V124">
        <f t="shared" si="1"/>
        <v>0</v>
      </c>
    </row>
    <row r="125" spans="2:22" x14ac:dyDescent="0.25">
      <c r="C125" t="s">
        <v>496</v>
      </c>
      <c r="D125" t="s">
        <v>20</v>
      </c>
      <c r="E125" t="s">
        <v>113</v>
      </c>
      <c r="F125" t="s">
        <v>495</v>
      </c>
      <c r="G125" t="s">
        <v>52</v>
      </c>
      <c r="H125" s="143">
        <v>45292</v>
      </c>
      <c r="I125" s="143">
        <v>47118</v>
      </c>
      <c r="J125" s="8"/>
      <c r="K125" s="8"/>
      <c r="L125" s="8"/>
      <c r="M125" s="8"/>
      <c r="N125" s="8"/>
      <c r="O125" s="8"/>
      <c r="Q125" s="15"/>
      <c r="R125" s="15"/>
      <c r="S125" s="15"/>
      <c r="T125" s="15"/>
      <c r="U125" s="15"/>
      <c r="V125">
        <f t="shared" si="1"/>
        <v>0</v>
      </c>
    </row>
    <row r="126" spans="2:22" x14ac:dyDescent="0.25">
      <c r="B126" t="s">
        <v>497</v>
      </c>
      <c r="C126" t="s">
        <v>29</v>
      </c>
      <c r="D126" t="s">
        <v>20</v>
      </c>
      <c r="E126" t="s">
        <v>329</v>
      </c>
      <c r="F126" t="s">
        <v>508</v>
      </c>
      <c r="G126" t="s">
        <v>509</v>
      </c>
      <c r="H126" s="143">
        <v>45292</v>
      </c>
      <c r="I126" s="143">
        <v>47118</v>
      </c>
      <c r="J126" s="8"/>
      <c r="K126" s="8"/>
      <c r="L126" s="8"/>
      <c r="M126" s="8"/>
      <c r="N126" s="8"/>
      <c r="O126" s="8"/>
      <c r="Q126" s="15"/>
      <c r="R126" s="15"/>
      <c r="S126" s="15"/>
      <c r="T126" s="15"/>
      <c r="U126" s="15"/>
      <c r="V126">
        <f t="shared" si="1"/>
        <v>0</v>
      </c>
    </row>
    <row r="127" spans="2:22" x14ac:dyDescent="0.25">
      <c r="C127" t="s">
        <v>30</v>
      </c>
      <c r="D127" t="s">
        <v>20</v>
      </c>
      <c r="E127" t="s">
        <v>113</v>
      </c>
      <c r="F127" t="s">
        <v>502</v>
      </c>
      <c r="G127" t="s">
        <v>503</v>
      </c>
      <c r="H127" s="143">
        <v>45292</v>
      </c>
      <c r="I127" s="143">
        <v>47118</v>
      </c>
      <c r="J127" s="8"/>
      <c r="K127" s="8"/>
      <c r="L127" s="8"/>
      <c r="M127" s="8"/>
      <c r="N127" s="8"/>
      <c r="O127" s="8"/>
      <c r="Q127" s="15"/>
      <c r="R127" s="15"/>
      <c r="S127" s="15"/>
      <c r="T127" s="15"/>
      <c r="U127" s="15"/>
      <c r="V127">
        <f t="shared" si="1"/>
        <v>0</v>
      </c>
    </row>
    <row r="128" spans="2:22" x14ac:dyDescent="0.25">
      <c r="C128" t="s">
        <v>14</v>
      </c>
      <c r="D128" t="s">
        <v>20</v>
      </c>
      <c r="E128" t="s">
        <v>113</v>
      </c>
      <c r="F128" t="s">
        <v>506</v>
      </c>
      <c r="G128" t="s">
        <v>507</v>
      </c>
      <c r="H128" s="143">
        <v>45292</v>
      </c>
      <c r="I128" s="143">
        <v>47118</v>
      </c>
      <c r="J128" s="8"/>
      <c r="K128" s="8"/>
      <c r="L128" s="8"/>
      <c r="M128" s="8"/>
      <c r="N128" s="8"/>
      <c r="O128" s="8"/>
      <c r="Q128" s="15"/>
      <c r="R128" s="15"/>
      <c r="S128" s="15"/>
      <c r="T128" s="15"/>
      <c r="U128" s="15"/>
      <c r="V128">
        <f t="shared" si="1"/>
        <v>0</v>
      </c>
    </row>
    <row r="129" spans="2:22" x14ac:dyDescent="0.25">
      <c r="C129" t="s">
        <v>287</v>
      </c>
      <c r="D129" t="s">
        <v>20</v>
      </c>
      <c r="E129" t="s">
        <v>288</v>
      </c>
      <c r="F129" t="s">
        <v>504</v>
      </c>
      <c r="G129" t="s">
        <v>505</v>
      </c>
      <c r="H129" s="143">
        <v>45292</v>
      </c>
      <c r="I129" s="143">
        <v>47118</v>
      </c>
      <c r="J129" s="8"/>
      <c r="K129" s="8"/>
      <c r="L129" s="8"/>
      <c r="M129" s="8"/>
      <c r="N129" s="8"/>
      <c r="O129" s="8"/>
      <c r="Q129" s="15"/>
      <c r="R129" s="15"/>
      <c r="S129" s="15"/>
      <c r="T129" s="15"/>
      <c r="U129" s="15"/>
      <c r="V129">
        <f t="shared" si="1"/>
        <v>0</v>
      </c>
    </row>
    <row r="130" spans="2:22" x14ac:dyDescent="0.25">
      <c r="C130" t="s">
        <v>499</v>
      </c>
      <c r="D130" t="s">
        <v>20</v>
      </c>
      <c r="E130" t="s">
        <v>500</v>
      </c>
      <c r="F130" t="s">
        <v>497</v>
      </c>
      <c r="G130" t="s">
        <v>498</v>
      </c>
      <c r="H130" s="143">
        <v>45292</v>
      </c>
      <c r="I130" s="143">
        <v>47118</v>
      </c>
      <c r="J130" s="8"/>
      <c r="K130" s="8"/>
      <c r="L130" s="8"/>
      <c r="M130" s="8"/>
      <c r="N130" s="8"/>
      <c r="O130" s="8"/>
      <c r="Q130" s="15"/>
      <c r="R130" s="15"/>
      <c r="S130" s="15"/>
      <c r="T130" s="15"/>
      <c r="U130" s="15"/>
      <c r="V130">
        <f t="shared" si="1"/>
        <v>0</v>
      </c>
    </row>
    <row r="131" spans="2:22" x14ac:dyDescent="0.25">
      <c r="B131" t="s">
        <v>511</v>
      </c>
      <c r="C131" t="s">
        <v>247</v>
      </c>
      <c r="D131" t="s">
        <v>20</v>
      </c>
      <c r="E131" t="s">
        <v>513</v>
      </c>
      <c r="F131" t="s">
        <v>511</v>
      </c>
      <c r="G131" t="s">
        <v>512</v>
      </c>
      <c r="H131" s="143">
        <v>45292</v>
      </c>
      <c r="I131" s="143">
        <v>47118</v>
      </c>
      <c r="J131" s="8"/>
      <c r="K131" s="8"/>
      <c r="L131" s="8"/>
      <c r="M131" s="8"/>
      <c r="N131" s="8"/>
      <c r="O131" s="8"/>
      <c r="Q131" s="15"/>
      <c r="R131" s="15"/>
      <c r="S131" s="15"/>
      <c r="T131" s="15"/>
      <c r="U131" s="15"/>
      <c r="V131">
        <f t="shared" si="1"/>
        <v>0</v>
      </c>
    </row>
    <row r="132" spans="2:22" x14ac:dyDescent="0.25">
      <c r="C132" t="s">
        <v>292</v>
      </c>
      <c r="D132" t="s">
        <v>20</v>
      </c>
      <c r="E132" t="s">
        <v>113</v>
      </c>
      <c r="F132" t="s">
        <v>516</v>
      </c>
      <c r="G132" t="s">
        <v>517</v>
      </c>
      <c r="H132" s="143">
        <v>45292</v>
      </c>
      <c r="I132" s="143">
        <v>47118</v>
      </c>
      <c r="J132" s="8"/>
      <c r="K132" s="8"/>
      <c r="L132" s="8"/>
      <c r="M132" s="8"/>
      <c r="N132" s="8"/>
      <c r="O132" s="8"/>
      <c r="Q132" s="15"/>
      <c r="R132" s="15"/>
      <c r="S132" s="15"/>
      <c r="T132" s="15"/>
      <c r="U132" s="15"/>
      <c r="V132">
        <f t="shared" si="1"/>
        <v>0</v>
      </c>
    </row>
    <row r="133" spans="2:22" x14ac:dyDescent="0.25">
      <c r="F133" t="s">
        <v>518</v>
      </c>
      <c r="G133" t="s">
        <v>519</v>
      </c>
      <c r="H133" s="143">
        <v>45292</v>
      </c>
      <c r="I133" s="143">
        <v>47118</v>
      </c>
      <c r="J133" s="8"/>
      <c r="K133" s="8"/>
      <c r="L133" s="8"/>
      <c r="M133" s="8"/>
      <c r="N133" s="8"/>
      <c r="O133" s="8"/>
      <c r="Q133" s="15"/>
      <c r="R133" s="15"/>
      <c r="S133" s="15"/>
      <c r="T133" s="15"/>
      <c r="U133" s="15"/>
      <c r="V133">
        <f t="shared" si="1"/>
        <v>0</v>
      </c>
    </row>
    <row r="134" spans="2:22" x14ac:dyDescent="0.25">
      <c r="F134" t="s">
        <v>520</v>
      </c>
      <c r="G134" t="s">
        <v>521</v>
      </c>
      <c r="H134" s="143">
        <v>45292</v>
      </c>
      <c r="I134" s="143">
        <v>47118</v>
      </c>
      <c r="J134" s="8"/>
      <c r="K134" s="8"/>
      <c r="L134" s="8"/>
      <c r="M134" s="8"/>
      <c r="N134" s="8"/>
      <c r="O134" s="8"/>
      <c r="Q134" s="15"/>
      <c r="R134" s="15"/>
      <c r="S134" s="15"/>
      <c r="T134" s="15"/>
      <c r="U134" s="15"/>
      <c r="V134">
        <f t="shared" si="1"/>
        <v>0</v>
      </c>
    </row>
    <row r="135" spans="2:22" x14ac:dyDescent="0.25">
      <c r="B135" t="s">
        <v>522</v>
      </c>
      <c r="C135" t="s">
        <v>524</v>
      </c>
      <c r="D135" t="s">
        <v>20</v>
      </c>
      <c r="E135" t="s">
        <v>525</v>
      </c>
      <c r="F135" t="s">
        <v>522</v>
      </c>
      <c r="G135" t="s">
        <v>523</v>
      </c>
      <c r="H135" s="143">
        <v>45292</v>
      </c>
      <c r="I135" s="143">
        <v>47118</v>
      </c>
      <c r="J135" s="8"/>
      <c r="K135" s="8"/>
      <c r="L135" s="8"/>
      <c r="M135" s="8"/>
      <c r="N135" s="8"/>
      <c r="O135" s="8"/>
      <c r="Q135" s="15"/>
      <c r="R135" s="15"/>
      <c r="S135" s="15"/>
      <c r="T135" s="15"/>
      <c r="U135" s="15"/>
      <c r="V135">
        <f t="shared" si="1"/>
        <v>0</v>
      </c>
    </row>
    <row r="136" spans="2:22" x14ac:dyDescent="0.25">
      <c r="B136" t="s">
        <v>527</v>
      </c>
      <c r="C136" t="s">
        <v>15</v>
      </c>
      <c r="D136" t="s">
        <v>20</v>
      </c>
      <c r="E136" t="s">
        <v>529</v>
      </c>
      <c r="F136" t="s">
        <v>527</v>
      </c>
      <c r="G136" t="s">
        <v>528</v>
      </c>
      <c r="H136" s="143">
        <v>45292</v>
      </c>
      <c r="I136" s="143">
        <v>47118</v>
      </c>
      <c r="J136" s="8"/>
      <c r="K136" s="8"/>
      <c r="L136" s="8"/>
      <c r="M136" s="8"/>
      <c r="N136" s="8"/>
      <c r="O136" s="8"/>
      <c r="Q136" s="15"/>
      <c r="R136" s="15"/>
      <c r="S136" s="15"/>
      <c r="T136" s="15"/>
      <c r="U136" s="15"/>
      <c r="V136">
        <f t="shared" si="1"/>
        <v>0</v>
      </c>
    </row>
    <row r="137" spans="2:22" x14ac:dyDescent="0.25">
      <c r="C137" t="s">
        <v>171</v>
      </c>
      <c r="D137" t="s">
        <v>20</v>
      </c>
      <c r="E137" t="s">
        <v>533</v>
      </c>
      <c r="F137" t="s">
        <v>531</v>
      </c>
      <c r="G137" t="s">
        <v>532</v>
      </c>
      <c r="H137" s="143">
        <v>45292</v>
      </c>
      <c r="I137" s="143">
        <v>47118</v>
      </c>
      <c r="J137" s="8"/>
      <c r="K137" s="8"/>
      <c r="L137" s="8"/>
      <c r="M137" s="8"/>
      <c r="N137" s="8"/>
      <c r="O137" s="8"/>
      <c r="Q137" s="15"/>
      <c r="R137" s="15"/>
      <c r="S137" s="15"/>
      <c r="T137" s="15"/>
      <c r="U137" s="15"/>
      <c r="V137">
        <f t="shared" si="1"/>
        <v>0</v>
      </c>
    </row>
    <row r="138" spans="2:22" x14ac:dyDescent="0.25">
      <c r="B138">
        <v>369790</v>
      </c>
      <c r="C138" t="s">
        <v>18</v>
      </c>
      <c r="D138" t="s">
        <v>20</v>
      </c>
      <c r="E138" t="s">
        <v>536</v>
      </c>
      <c r="F138" t="s">
        <v>535</v>
      </c>
      <c r="G138" t="s">
        <v>52</v>
      </c>
      <c r="H138" s="143">
        <v>45384</v>
      </c>
      <c r="I138" s="143">
        <v>47118</v>
      </c>
      <c r="J138" s="8"/>
      <c r="K138" s="8"/>
      <c r="L138" s="8"/>
      <c r="M138" s="8"/>
      <c r="N138" s="8"/>
      <c r="O138" s="8"/>
      <c r="Q138" s="15"/>
      <c r="R138" s="15"/>
      <c r="S138" s="15"/>
      <c r="T138" s="15"/>
      <c r="U138" s="15"/>
      <c r="V138">
        <f t="shared" ref="V138:V201" si="2">SUM(P138:U138)</f>
        <v>0</v>
      </c>
    </row>
    <row r="139" spans="2:22" x14ac:dyDescent="0.25">
      <c r="B139">
        <v>49185</v>
      </c>
      <c r="C139" t="s">
        <v>1664</v>
      </c>
      <c r="D139" t="s">
        <v>1666</v>
      </c>
      <c r="E139" t="s">
        <v>1665</v>
      </c>
      <c r="F139">
        <v>49185</v>
      </c>
      <c r="G139">
        <v>139129</v>
      </c>
      <c r="H139" s="143">
        <v>45292</v>
      </c>
      <c r="I139" s="143">
        <v>46446</v>
      </c>
      <c r="J139" s="8"/>
      <c r="K139" s="8"/>
      <c r="L139" s="8"/>
      <c r="M139" s="8"/>
      <c r="N139" s="8"/>
      <c r="O139" s="8"/>
      <c r="Q139" s="15"/>
      <c r="R139" s="15"/>
      <c r="S139" s="15"/>
      <c r="T139" s="15"/>
      <c r="U139" s="15"/>
      <c r="V139">
        <f t="shared" si="2"/>
        <v>0</v>
      </c>
    </row>
    <row r="140" spans="2:22" x14ac:dyDescent="0.25">
      <c r="B140">
        <v>49203</v>
      </c>
      <c r="C140" t="s">
        <v>873</v>
      </c>
      <c r="D140" t="s">
        <v>1666</v>
      </c>
      <c r="E140" t="s">
        <v>1671</v>
      </c>
      <c r="F140">
        <v>49203</v>
      </c>
      <c r="G140">
        <v>123105</v>
      </c>
      <c r="H140" s="143">
        <v>45292</v>
      </c>
      <c r="I140" s="143">
        <v>46446</v>
      </c>
      <c r="J140" s="8"/>
      <c r="K140" s="8"/>
      <c r="L140" s="8"/>
      <c r="M140" s="8"/>
      <c r="N140" s="8"/>
      <c r="O140" s="8"/>
      <c r="Q140" s="15"/>
      <c r="R140" s="15"/>
      <c r="S140" s="15"/>
      <c r="T140" s="15"/>
      <c r="U140" s="15"/>
      <c r="V140">
        <f t="shared" si="2"/>
        <v>0</v>
      </c>
    </row>
    <row r="141" spans="2:22" x14ac:dyDescent="0.25">
      <c r="B141">
        <v>651</v>
      </c>
      <c r="C141" t="s">
        <v>23</v>
      </c>
      <c r="D141" t="s">
        <v>1451</v>
      </c>
      <c r="E141" t="s">
        <v>1689</v>
      </c>
      <c r="F141">
        <v>653</v>
      </c>
      <c r="G141">
        <v>10000003847</v>
      </c>
      <c r="H141" s="143">
        <v>45292</v>
      </c>
      <c r="I141" s="143">
        <v>47118</v>
      </c>
      <c r="J141" s="8"/>
      <c r="K141" s="8"/>
      <c r="L141" s="8"/>
      <c r="M141" s="8"/>
      <c r="N141" s="8"/>
      <c r="O141" s="8"/>
      <c r="Q141" s="15"/>
      <c r="R141" s="15"/>
      <c r="S141" s="15"/>
      <c r="T141" s="15"/>
      <c r="U141" s="15"/>
      <c r="V141">
        <f t="shared" si="2"/>
        <v>0</v>
      </c>
    </row>
    <row r="142" spans="2:22" x14ac:dyDescent="0.25">
      <c r="E142" t="s">
        <v>1691</v>
      </c>
      <c r="F142">
        <v>654</v>
      </c>
      <c r="G142" t="s">
        <v>1690</v>
      </c>
      <c r="H142" s="143">
        <v>45292</v>
      </c>
      <c r="I142" s="143">
        <v>47118</v>
      </c>
      <c r="J142" s="8"/>
      <c r="K142" s="8"/>
      <c r="L142" s="8"/>
      <c r="M142" s="8"/>
      <c r="N142" s="8"/>
      <c r="O142" s="8"/>
      <c r="Q142" s="15"/>
      <c r="R142" s="15"/>
      <c r="S142" s="15"/>
      <c r="T142" s="15"/>
      <c r="U142" s="15"/>
      <c r="V142">
        <f t="shared" si="2"/>
        <v>0</v>
      </c>
    </row>
    <row r="143" spans="2:22" x14ac:dyDescent="0.25">
      <c r="E143" t="s">
        <v>1695</v>
      </c>
      <c r="F143">
        <v>656</v>
      </c>
      <c r="G143">
        <v>10000024398</v>
      </c>
      <c r="H143" s="143">
        <v>45292</v>
      </c>
      <c r="I143" s="143">
        <v>47118</v>
      </c>
      <c r="J143" s="8"/>
      <c r="K143" s="8"/>
      <c r="L143" s="8"/>
      <c r="M143" s="8"/>
      <c r="N143" s="8"/>
      <c r="O143" s="8"/>
      <c r="Q143" s="15"/>
      <c r="R143" s="15"/>
      <c r="S143" s="15"/>
      <c r="T143" s="15"/>
      <c r="U143" s="15"/>
      <c r="V143">
        <f t="shared" si="2"/>
        <v>0</v>
      </c>
    </row>
    <row r="144" spans="2:22" x14ac:dyDescent="0.25">
      <c r="F144">
        <v>657</v>
      </c>
      <c r="G144">
        <v>10000024401</v>
      </c>
      <c r="H144" s="143">
        <v>45292</v>
      </c>
      <c r="I144" s="143">
        <v>47118</v>
      </c>
      <c r="J144" s="8"/>
      <c r="K144" s="8"/>
      <c r="L144" s="8"/>
      <c r="M144" s="8"/>
      <c r="N144" s="8"/>
      <c r="O144" s="8"/>
      <c r="Q144" s="15"/>
      <c r="R144" s="15"/>
      <c r="S144" s="15"/>
      <c r="T144" s="15"/>
      <c r="U144" s="15"/>
      <c r="V144">
        <f t="shared" si="2"/>
        <v>0</v>
      </c>
    </row>
    <row r="145" spans="3:22" x14ac:dyDescent="0.25">
      <c r="E145" t="s">
        <v>1697</v>
      </c>
      <c r="F145">
        <v>658</v>
      </c>
      <c r="G145" t="s">
        <v>1696</v>
      </c>
      <c r="H145" s="143">
        <v>45292</v>
      </c>
      <c r="I145" s="143">
        <v>47118</v>
      </c>
      <c r="J145" s="8"/>
      <c r="K145" s="8"/>
      <c r="L145" s="8"/>
      <c r="M145" s="8"/>
      <c r="N145" s="8"/>
      <c r="O145" s="8"/>
      <c r="Q145" s="15"/>
      <c r="R145" s="15"/>
      <c r="S145" s="15"/>
      <c r="T145" s="15"/>
      <c r="U145" s="15"/>
      <c r="V145">
        <f t="shared" si="2"/>
        <v>0</v>
      </c>
    </row>
    <row r="146" spans="3:22" x14ac:dyDescent="0.25">
      <c r="F146">
        <v>659</v>
      </c>
      <c r="G146" t="s">
        <v>1698</v>
      </c>
      <c r="H146" s="143">
        <v>45292</v>
      </c>
      <c r="I146" s="143">
        <v>47118</v>
      </c>
      <c r="J146" s="8"/>
      <c r="K146" s="8"/>
      <c r="L146" s="8"/>
      <c r="M146" s="8"/>
      <c r="N146" s="8"/>
      <c r="O146" s="8"/>
      <c r="Q146" s="15"/>
      <c r="R146" s="15"/>
      <c r="S146" s="15"/>
      <c r="T146" s="15"/>
      <c r="U146" s="15"/>
      <c r="V146">
        <f t="shared" si="2"/>
        <v>0</v>
      </c>
    </row>
    <row r="147" spans="3:22" x14ac:dyDescent="0.25">
      <c r="E147" t="s">
        <v>1700</v>
      </c>
      <c r="F147">
        <v>660</v>
      </c>
      <c r="G147" t="s">
        <v>1699</v>
      </c>
      <c r="H147" s="143">
        <v>45292</v>
      </c>
      <c r="I147" s="143">
        <v>47118</v>
      </c>
      <c r="J147" s="8"/>
      <c r="K147" s="8"/>
      <c r="L147" s="8"/>
      <c r="M147" s="8"/>
      <c r="N147" s="8"/>
      <c r="O147" s="8"/>
      <c r="Q147" s="15"/>
      <c r="R147" s="15"/>
      <c r="S147" s="15"/>
      <c r="T147" s="15"/>
      <c r="U147" s="15"/>
      <c r="V147">
        <f t="shared" si="2"/>
        <v>0</v>
      </c>
    </row>
    <row r="148" spans="3:22" x14ac:dyDescent="0.25">
      <c r="F148">
        <v>661</v>
      </c>
      <c r="G148" t="s">
        <v>1701</v>
      </c>
      <c r="H148" s="143">
        <v>45292</v>
      </c>
      <c r="I148" s="143">
        <v>47118</v>
      </c>
      <c r="J148" s="8"/>
      <c r="K148" s="8"/>
      <c r="L148" s="8"/>
      <c r="M148" s="8"/>
      <c r="N148" s="8"/>
      <c r="O148" s="8"/>
      <c r="Q148" s="15"/>
      <c r="R148" s="15"/>
      <c r="S148" s="15"/>
      <c r="T148" s="15"/>
      <c r="U148" s="15"/>
      <c r="V148">
        <f t="shared" si="2"/>
        <v>0</v>
      </c>
    </row>
    <row r="149" spans="3:22" x14ac:dyDescent="0.25">
      <c r="C149" t="s">
        <v>17</v>
      </c>
      <c r="D149" t="s">
        <v>1666</v>
      </c>
      <c r="E149" t="s">
        <v>1685</v>
      </c>
      <c r="F149">
        <v>652</v>
      </c>
      <c r="G149" t="s">
        <v>1688</v>
      </c>
      <c r="H149" s="143">
        <v>45292</v>
      </c>
      <c r="I149" s="143">
        <v>47118</v>
      </c>
      <c r="J149" s="8"/>
      <c r="K149" s="8"/>
      <c r="L149" s="8"/>
      <c r="M149" s="8"/>
      <c r="N149" s="8"/>
      <c r="O149" s="8"/>
      <c r="Q149" s="15"/>
      <c r="R149" s="15"/>
      <c r="S149" s="15"/>
      <c r="T149" s="15"/>
      <c r="U149" s="15"/>
      <c r="V149">
        <f t="shared" si="2"/>
        <v>0</v>
      </c>
    </row>
    <row r="150" spans="3:22" x14ac:dyDescent="0.25">
      <c r="C150" t="s">
        <v>261</v>
      </c>
      <c r="D150" t="s">
        <v>1666</v>
      </c>
      <c r="E150" t="s">
        <v>1707</v>
      </c>
      <c r="F150">
        <v>665</v>
      </c>
      <c r="G150">
        <v>26140</v>
      </c>
      <c r="H150" s="143">
        <v>45292</v>
      </c>
      <c r="I150" s="143">
        <v>47118</v>
      </c>
      <c r="J150" s="8"/>
      <c r="K150" s="8"/>
      <c r="L150" s="8"/>
      <c r="M150" s="8"/>
      <c r="N150" s="8"/>
      <c r="O150" s="8"/>
      <c r="Q150" s="15"/>
      <c r="R150" s="15"/>
      <c r="S150" s="15"/>
      <c r="T150" s="15"/>
      <c r="U150" s="15"/>
      <c r="V150">
        <f t="shared" si="2"/>
        <v>0</v>
      </c>
    </row>
    <row r="151" spans="3:22" x14ac:dyDescent="0.25">
      <c r="C151" t="s">
        <v>250</v>
      </c>
      <c r="D151" t="s">
        <v>1694</v>
      </c>
      <c r="E151" t="s">
        <v>1709</v>
      </c>
      <c r="F151">
        <v>676</v>
      </c>
      <c r="G151" t="s">
        <v>1708</v>
      </c>
      <c r="H151" s="143">
        <v>45292</v>
      </c>
      <c r="I151" s="143">
        <v>47118</v>
      </c>
      <c r="J151" s="8"/>
      <c r="K151" s="8"/>
      <c r="L151" s="8"/>
      <c r="M151" s="8"/>
      <c r="N151" s="8"/>
      <c r="O151" s="8"/>
      <c r="Q151" s="15"/>
      <c r="R151" s="15"/>
      <c r="S151" s="15"/>
      <c r="T151" s="15"/>
      <c r="U151" s="15"/>
      <c r="V151">
        <f t="shared" si="2"/>
        <v>0</v>
      </c>
    </row>
    <row r="152" spans="3:22" x14ac:dyDescent="0.25">
      <c r="C152" t="s">
        <v>1684</v>
      </c>
      <c r="D152" t="s">
        <v>1666</v>
      </c>
      <c r="E152" t="s">
        <v>1685</v>
      </c>
      <c r="F152">
        <v>651</v>
      </c>
      <c r="G152">
        <v>121575</v>
      </c>
      <c r="H152" s="143">
        <v>45292</v>
      </c>
      <c r="I152" s="143">
        <v>47118</v>
      </c>
      <c r="J152" s="8"/>
      <c r="K152" s="8"/>
      <c r="L152" s="8"/>
      <c r="M152" s="8"/>
      <c r="N152" s="8"/>
      <c r="O152" s="8"/>
      <c r="Q152" s="15"/>
      <c r="R152" s="15"/>
      <c r="S152" s="15"/>
      <c r="T152" s="15"/>
      <c r="U152" s="15"/>
      <c r="V152">
        <f t="shared" si="2"/>
        <v>0</v>
      </c>
    </row>
    <row r="153" spans="3:22" x14ac:dyDescent="0.25">
      <c r="C153" t="s">
        <v>1692</v>
      </c>
      <c r="D153" t="s">
        <v>1694</v>
      </c>
      <c r="E153" t="s">
        <v>1693</v>
      </c>
      <c r="F153">
        <v>655</v>
      </c>
      <c r="G153">
        <v>436322046</v>
      </c>
      <c r="H153" s="143">
        <v>45292</v>
      </c>
      <c r="I153" s="143">
        <v>47118</v>
      </c>
      <c r="J153" s="8"/>
      <c r="K153" s="8"/>
      <c r="L153" s="8"/>
      <c r="M153" s="8"/>
      <c r="N153" s="8"/>
      <c r="O153" s="8"/>
      <c r="Q153" s="15"/>
      <c r="R153" s="15"/>
      <c r="S153" s="15"/>
      <c r="T153" s="15"/>
      <c r="U153" s="15"/>
      <c r="V153">
        <f t="shared" si="2"/>
        <v>0</v>
      </c>
    </row>
    <row r="154" spans="3:22" x14ac:dyDescent="0.25">
      <c r="C154" t="s">
        <v>1702</v>
      </c>
      <c r="D154" t="s">
        <v>1704</v>
      </c>
      <c r="E154" t="s">
        <v>1703</v>
      </c>
      <c r="F154">
        <v>662</v>
      </c>
      <c r="G154">
        <v>39246</v>
      </c>
      <c r="H154" s="143">
        <v>45292</v>
      </c>
      <c r="I154" s="143">
        <v>47118</v>
      </c>
      <c r="J154" s="8"/>
      <c r="K154" s="8"/>
      <c r="L154" s="8"/>
      <c r="M154" s="8"/>
      <c r="N154" s="8"/>
      <c r="O154" s="8"/>
      <c r="Q154" s="15"/>
      <c r="R154" s="15"/>
      <c r="S154" s="15"/>
      <c r="T154" s="15"/>
      <c r="U154" s="15"/>
      <c r="V154">
        <f t="shared" si="2"/>
        <v>0</v>
      </c>
    </row>
    <row r="155" spans="3:22" x14ac:dyDescent="0.25">
      <c r="F155">
        <v>663</v>
      </c>
      <c r="G155">
        <v>39252</v>
      </c>
      <c r="H155" s="143">
        <v>45292</v>
      </c>
      <c r="I155" s="143">
        <v>47118</v>
      </c>
      <c r="J155" s="8"/>
      <c r="K155" s="8"/>
      <c r="L155" s="8"/>
      <c r="M155" s="8"/>
      <c r="N155" s="8"/>
      <c r="O155" s="8"/>
      <c r="Q155" s="15"/>
      <c r="R155" s="15"/>
      <c r="S155" s="15"/>
      <c r="T155" s="15"/>
      <c r="U155" s="15"/>
      <c r="V155">
        <f t="shared" si="2"/>
        <v>0</v>
      </c>
    </row>
    <row r="156" spans="3:22" x14ac:dyDescent="0.25">
      <c r="D156" t="s">
        <v>1706</v>
      </c>
      <c r="E156" t="s">
        <v>1705</v>
      </c>
      <c r="F156">
        <v>664</v>
      </c>
      <c r="G156">
        <v>121575</v>
      </c>
      <c r="H156" s="143">
        <v>45292</v>
      </c>
      <c r="I156" s="143">
        <v>47118</v>
      </c>
      <c r="J156" s="8"/>
      <c r="K156" s="8"/>
      <c r="L156" s="8"/>
      <c r="M156" s="8"/>
      <c r="N156" s="8"/>
      <c r="O156" s="8"/>
      <c r="Q156" s="15"/>
      <c r="R156" s="15"/>
      <c r="S156" s="15"/>
      <c r="T156" s="15"/>
      <c r="U156" s="15"/>
      <c r="V156">
        <f t="shared" si="2"/>
        <v>0</v>
      </c>
    </row>
    <row r="157" spans="3:22" x14ac:dyDescent="0.25">
      <c r="C157" t="s">
        <v>1711</v>
      </c>
      <c r="D157" t="s">
        <v>1713</v>
      </c>
      <c r="E157" t="s">
        <v>1712</v>
      </c>
      <c r="F157">
        <v>685</v>
      </c>
      <c r="G157" t="s">
        <v>1710</v>
      </c>
      <c r="H157" s="143">
        <v>45292</v>
      </c>
      <c r="I157" s="143">
        <v>47118</v>
      </c>
      <c r="J157" s="8"/>
      <c r="K157" s="8"/>
      <c r="L157" s="8"/>
      <c r="M157" s="8"/>
      <c r="N157" s="8"/>
      <c r="O157" s="8"/>
      <c r="Q157" s="15"/>
      <c r="R157" s="15"/>
      <c r="S157" s="15"/>
      <c r="T157" s="15"/>
      <c r="U157" s="15"/>
      <c r="V157">
        <f t="shared" si="2"/>
        <v>0</v>
      </c>
    </row>
    <row r="158" spans="3:22" x14ac:dyDescent="0.25">
      <c r="C158" t="s">
        <v>1716</v>
      </c>
      <c r="D158" t="s">
        <v>1718</v>
      </c>
      <c r="E158" t="s">
        <v>1717</v>
      </c>
      <c r="F158" t="s">
        <v>1714</v>
      </c>
      <c r="G158" t="s">
        <v>1715</v>
      </c>
      <c r="H158" s="143">
        <v>45292</v>
      </c>
      <c r="I158" s="143">
        <v>47118</v>
      </c>
      <c r="J158" s="8"/>
      <c r="K158" s="8"/>
      <c r="L158" s="8"/>
      <c r="M158" s="8"/>
      <c r="N158" s="8"/>
      <c r="O158" s="8"/>
      <c r="Q158" s="15"/>
      <c r="R158" s="15"/>
      <c r="S158" s="15"/>
      <c r="T158" s="15"/>
      <c r="U158" s="15"/>
      <c r="V158">
        <f t="shared" si="2"/>
        <v>0</v>
      </c>
    </row>
    <row r="159" spans="3:22" x14ac:dyDescent="0.25">
      <c r="C159" t="s">
        <v>1721</v>
      </c>
      <c r="D159" t="s">
        <v>1718</v>
      </c>
      <c r="E159" t="s">
        <v>1717</v>
      </c>
      <c r="F159" t="s">
        <v>1719</v>
      </c>
      <c r="G159" t="s">
        <v>1720</v>
      </c>
      <c r="H159" s="143">
        <v>45292</v>
      </c>
      <c r="I159" s="143">
        <v>47118</v>
      </c>
      <c r="J159" s="8"/>
      <c r="K159" s="8"/>
      <c r="L159" s="8"/>
      <c r="M159" s="8"/>
      <c r="N159" s="8"/>
      <c r="O159" s="8"/>
      <c r="Q159" s="15"/>
      <c r="R159" s="15"/>
      <c r="S159" s="15"/>
      <c r="T159" s="15"/>
      <c r="U159" s="15"/>
      <c r="V159">
        <f t="shared" si="2"/>
        <v>0</v>
      </c>
    </row>
    <row r="160" spans="3:22" x14ac:dyDescent="0.25">
      <c r="C160" t="s">
        <v>1724</v>
      </c>
      <c r="D160" t="s">
        <v>1726</v>
      </c>
      <c r="E160" t="s">
        <v>1725</v>
      </c>
      <c r="F160" t="s">
        <v>1722</v>
      </c>
      <c r="G160" t="s">
        <v>1723</v>
      </c>
      <c r="H160" s="143">
        <v>45292</v>
      </c>
      <c r="I160" s="143">
        <v>47118</v>
      </c>
      <c r="J160" s="8"/>
      <c r="K160" s="8"/>
      <c r="L160" s="8"/>
      <c r="M160" s="8"/>
      <c r="N160" s="8"/>
      <c r="O160" s="8"/>
      <c r="Q160" s="15"/>
      <c r="R160" s="15"/>
      <c r="S160" s="15"/>
      <c r="T160" s="15"/>
      <c r="U160" s="15"/>
      <c r="V160">
        <f t="shared" si="2"/>
        <v>0</v>
      </c>
    </row>
    <row r="161" spans="1:22" x14ac:dyDescent="0.25">
      <c r="B161">
        <v>360937</v>
      </c>
      <c r="C161" t="s">
        <v>18</v>
      </c>
      <c r="D161" t="s">
        <v>20</v>
      </c>
      <c r="E161" t="s">
        <v>455</v>
      </c>
      <c r="F161" t="s">
        <v>453</v>
      </c>
      <c r="G161" t="s">
        <v>454</v>
      </c>
      <c r="H161" s="143">
        <v>45292</v>
      </c>
      <c r="I161" s="143">
        <v>47118</v>
      </c>
      <c r="J161" s="8"/>
      <c r="K161" s="8"/>
      <c r="L161" s="8"/>
      <c r="M161" s="8"/>
      <c r="N161" s="8"/>
      <c r="O161" s="8"/>
      <c r="Q161" s="15"/>
      <c r="R161" s="15"/>
      <c r="S161" s="15"/>
      <c r="T161" s="15"/>
      <c r="U161" s="15"/>
      <c r="V161">
        <f t="shared" si="2"/>
        <v>0</v>
      </c>
    </row>
    <row r="162" spans="1:22" x14ac:dyDescent="0.25">
      <c r="B162" t="s">
        <v>1751</v>
      </c>
      <c r="C162" t="s">
        <v>21</v>
      </c>
      <c r="D162" t="s">
        <v>20</v>
      </c>
      <c r="E162" t="s">
        <v>1736</v>
      </c>
      <c r="F162" t="s">
        <v>52</v>
      </c>
      <c r="G162" t="s">
        <v>52</v>
      </c>
      <c r="H162" s="143">
        <v>45658</v>
      </c>
      <c r="I162" s="143">
        <v>47118</v>
      </c>
      <c r="J162" s="8"/>
      <c r="K162" s="8"/>
      <c r="L162" s="8"/>
      <c r="M162" s="8"/>
      <c r="N162" s="8"/>
      <c r="O162" s="8"/>
      <c r="Q162" s="15"/>
      <c r="R162" s="15"/>
      <c r="S162" s="15"/>
      <c r="T162" s="15"/>
      <c r="U162" s="15"/>
      <c r="V162">
        <f t="shared" si="2"/>
        <v>0</v>
      </c>
    </row>
    <row r="163" spans="1:22" x14ac:dyDescent="0.25">
      <c r="B163" t="s">
        <v>1752</v>
      </c>
      <c r="C163" t="s">
        <v>21</v>
      </c>
      <c r="D163" t="s">
        <v>20</v>
      </c>
      <c r="E163" t="s">
        <v>1736</v>
      </c>
      <c r="F163" t="s">
        <v>52</v>
      </c>
      <c r="G163" t="s">
        <v>52</v>
      </c>
      <c r="H163" s="143">
        <v>45658</v>
      </c>
      <c r="I163" s="143">
        <v>47118</v>
      </c>
      <c r="J163" s="8"/>
      <c r="K163" s="8"/>
      <c r="L163" s="8"/>
      <c r="M163" s="8"/>
      <c r="N163" s="8"/>
      <c r="O163" s="8"/>
      <c r="Q163" s="15"/>
      <c r="R163" s="15"/>
      <c r="S163" s="15"/>
      <c r="T163" s="15"/>
      <c r="U163" s="15"/>
      <c r="V163">
        <f t="shared" si="2"/>
        <v>0</v>
      </c>
    </row>
    <row r="164" spans="1:22" x14ac:dyDescent="0.25">
      <c r="B164" t="s">
        <v>1753</v>
      </c>
      <c r="C164" t="s">
        <v>24</v>
      </c>
      <c r="D164" t="s">
        <v>20</v>
      </c>
      <c r="E164" t="s">
        <v>1735</v>
      </c>
      <c r="F164" t="s">
        <v>52</v>
      </c>
      <c r="G164" t="s">
        <v>52</v>
      </c>
      <c r="H164" s="143">
        <v>45597</v>
      </c>
      <c r="I164" s="143">
        <v>47118</v>
      </c>
      <c r="J164" s="8"/>
      <c r="K164" s="8"/>
      <c r="L164" s="8"/>
      <c r="M164" s="8"/>
      <c r="N164" s="8"/>
      <c r="O164" s="8"/>
      <c r="Q164" s="15"/>
      <c r="R164" s="15"/>
      <c r="S164" s="15"/>
      <c r="T164" s="15"/>
      <c r="U164" s="15"/>
      <c r="V164">
        <f t="shared" si="2"/>
        <v>0</v>
      </c>
    </row>
    <row r="165" spans="1:22" x14ac:dyDescent="0.25">
      <c r="B165" t="s">
        <v>1754</v>
      </c>
      <c r="C165" t="s">
        <v>24</v>
      </c>
      <c r="D165" t="s">
        <v>20</v>
      </c>
      <c r="E165" t="s">
        <v>1737</v>
      </c>
      <c r="F165" t="s">
        <v>52</v>
      </c>
      <c r="G165" t="s">
        <v>52</v>
      </c>
      <c r="H165" s="143">
        <v>45658</v>
      </c>
      <c r="I165" s="143">
        <v>47118</v>
      </c>
      <c r="J165" s="8"/>
      <c r="K165" s="8"/>
      <c r="L165" s="8"/>
      <c r="M165" s="8"/>
      <c r="N165" s="8"/>
      <c r="O165" s="8"/>
      <c r="Q165" s="15"/>
      <c r="R165" s="15"/>
      <c r="S165" s="15"/>
      <c r="T165" s="15"/>
      <c r="U165" s="15"/>
      <c r="V165">
        <f t="shared" si="2"/>
        <v>0</v>
      </c>
    </row>
    <row r="166" spans="1:22" x14ac:dyDescent="0.25">
      <c r="B166" t="s">
        <v>1755</v>
      </c>
      <c r="C166" t="s">
        <v>544</v>
      </c>
      <c r="D166" t="s">
        <v>20</v>
      </c>
      <c r="E166" t="s">
        <v>52</v>
      </c>
      <c r="F166" t="s">
        <v>1755</v>
      </c>
      <c r="G166" t="s">
        <v>52</v>
      </c>
      <c r="H166" s="143">
        <v>45658</v>
      </c>
      <c r="I166" s="143">
        <v>47118</v>
      </c>
      <c r="J166" s="8"/>
      <c r="K166" s="8"/>
      <c r="L166" s="8"/>
      <c r="M166" s="8"/>
      <c r="N166" s="8"/>
      <c r="O166" s="8"/>
      <c r="Q166" s="15"/>
      <c r="R166" s="15"/>
      <c r="S166" s="15"/>
      <c r="T166" s="15"/>
      <c r="U166" s="15"/>
      <c r="V166">
        <f t="shared" si="2"/>
        <v>0</v>
      </c>
    </row>
    <row r="167" spans="1:22" x14ac:dyDescent="0.25">
      <c r="A167" t="s">
        <v>82</v>
      </c>
      <c r="J167" s="8"/>
      <c r="K167" s="8"/>
      <c r="L167" s="8"/>
      <c r="M167" s="8"/>
      <c r="N167" s="8"/>
      <c r="O167" s="8"/>
      <c r="Q167" s="15"/>
      <c r="R167" s="15"/>
      <c r="S167" s="15"/>
      <c r="T167" s="15"/>
      <c r="U167" s="15"/>
      <c r="V167">
        <f t="shared" si="2"/>
        <v>0</v>
      </c>
    </row>
    <row r="168" spans="1:22" x14ac:dyDescent="0.25">
      <c r="A168">
        <v>2</v>
      </c>
      <c r="B168" t="s">
        <v>52</v>
      </c>
      <c r="C168" t="s">
        <v>1360</v>
      </c>
      <c r="D168" t="s">
        <v>637</v>
      </c>
      <c r="E168" t="s">
        <v>1361</v>
      </c>
      <c r="F168" t="s">
        <v>1358</v>
      </c>
      <c r="G168" t="s">
        <v>1359</v>
      </c>
      <c r="H168" s="143">
        <v>45292</v>
      </c>
      <c r="I168" s="143">
        <v>47118</v>
      </c>
      <c r="J168" s="8"/>
      <c r="K168" s="8"/>
      <c r="L168" s="8"/>
      <c r="M168" s="8"/>
      <c r="N168" s="8"/>
      <c r="O168" s="8"/>
      <c r="Q168" s="15"/>
      <c r="R168" s="15"/>
      <c r="S168" s="15"/>
      <c r="T168" s="15"/>
      <c r="U168" s="15"/>
      <c r="V168">
        <f t="shared" si="2"/>
        <v>0</v>
      </c>
    </row>
    <row r="169" spans="1:22" x14ac:dyDescent="0.25">
      <c r="F169" t="s">
        <v>1362</v>
      </c>
      <c r="G169" t="s">
        <v>1363</v>
      </c>
      <c r="H169" s="143">
        <v>45292</v>
      </c>
      <c r="I169" s="143">
        <v>47118</v>
      </c>
      <c r="J169" s="8"/>
      <c r="K169" s="8"/>
      <c r="L169" s="8"/>
      <c r="M169" s="8"/>
      <c r="N169" s="8"/>
      <c r="O169" s="8"/>
      <c r="Q169" s="15"/>
      <c r="R169" s="15"/>
      <c r="S169" s="15"/>
      <c r="T169" s="15"/>
      <c r="U169" s="15"/>
      <c r="V169">
        <f t="shared" si="2"/>
        <v>0</v>
      </c>
    </row>
    <row r="170" spans="1:22" x14ac:dyDescent="0.25">
      <c r="F170" t="s">
        <v>1364</v>
      </c>
      <c r="G170" t="s">
        <v>1365</v>
      </c>
      <c r="H170" s="143">
        <v>45292</v>
      </c>
      <c r="I170" s="143">
        <v>47118</v>
      </c>
      <c r="J170" s="8"/>
      <c r="K170" s="8"/>
      <c r="L170" s="8"/>
      <c r="M170" s="8"/>
      <c r="N170" s="8"/>
      <c r="O170" s="8"/>
      <c r="Q170" s="15"/>
      <c r="R170" s="15"/>
      <c r="S170" s="15"/>
      <c r="T170" s="15"/>
      <c r="U170" s="15"/>
      <c r="V170">
        <f t="shared" si="2"/>
        <v>0</v>
      </c>
    </row>
    <row r="171" spans="1:22" x14ac:dyDescent="0.25">
      <c r="C171" t="s">
        <v>1368</v>
      </c>
      <c r="D171" t="s">
        <v>637</v>
      </c>
      <c r="E171" t="s">
        <v>1369</v>
      </c>
      <c r="F171" t="s">
        <v>1366</v>
      </c>
      <c r="G171" t="s">
        <v>1367</v>
      </c>
      <c r="H171" s="143">
        <v>45292</v>
      </c>
      <c r="I171" s="143">
        <v>47118</v>
      </c>
      <c r="J171" s="8"/>
      <c r="K171" s="8"/>
      <c r="L171" s="8"/>
      <c r="M171" s="8"/>
      <c r="N171" s="8"/>
      <c r="O171" s="8"/>
      <c r="Q171" s="15"/>
      <c r="R171" s="15"/>
      <c r="S171" s="15"/>
      <c r="T171" s="15"/>
      <c r="U171" s="15"/>
      <c r="V171">
        <f t="shared" si="2"/>
        <v>0</v>
      </c>
    </row>
    <row r="172" spans="1:22" x14ac:dyDescent="0.25">
      <c r="C172" t="s">
        <v>1371</v>
      </c>
      <c r="D172" t="s">
        <v>637</v>
      </c>
      <c r="E172" t="s">
        <v>1372</v>
      </c>
      <c r="F172" t="s">
        <v>52</v>
      </c>
      <c r="G172" t="s">
        <v>1370</v>
      </c>
      <c r="H172" s="143">
        <v>45292</v>
      </c>
      <c r="I172" s="143">
        <v>47118</v>
      </c>
      <c r="J172" s="8"/>
      <c r="K172" s="8"/>
      <c r="L172" s="8"/>
      <c r="M172" s="8"/>
      <c r="N172" s="8"/>
      <c r="O172" s="8"/>
      <c r="Q172" s="15"/>
      <c r="R172" s="15"/>
      <c r="S172" s="15"/>
      <c r="T172" s="15"/>
      <c r="U172" s="15"/>
      <c r="V172">
        <f t="shared" si="2"/>
        <v>0</v>
      </c>
    </row>
    <row r="173" spans="1:22" x14ac:dyDescent="0.25">
      <c r="G173" t="s">
        <v>1373</v>
      </c>
      <c r="H173" s="143">
        <v>45292</v>
      </c>
      <c r="I173" s="143">
        <v>47118</v>
      </c>
      <c r="J173" s="8"/>
      <c r="K173" s="8"/>
      <c r="L173" s="8"/>
      <c r="M173" s="8"/>
      <c r="N173" s="8"/>
      <c r="O173" s="8"/>
      <c r="Q173" s="15"/>
      <c r="R173" s="15"/>
      <c r="S173" s="15"/>
      <c r="T173" s="15"/>
      <c r="U173" s="15"/>
      <c r="V173">
        <f t="shared" si="2"/>
        <v>0</v>
      </c>
    </row>
    <row r="174" spans="1:22" x14ac:dyDescent="0.25">
      <c r="B174" t="s">
        <v>635</v>
      </c>
      <c r="C174" t="s">
        <v>250</v>
      </c>
      <c r="D174" t="s">
        <v>637</v>
      </c>
      <c r="E174" t="s">
        <v>636</v>
      </c>
      <c r="F174" t="s">
        <v>635</v>
      </c>
      <c r="G174" t="s">
        <v>52</v>
      </c>
      <c r="H174" s="143">
        <v>45292</v>
      </c>
      <c r="I174" s="143">
        <v>47118</v>
      </c>
      <c r="J174" s="8"/>
      <c r="K174" s="8"/>
      <c r="L174" s="8"/>
      <c r="M174" s="8"/>
      <c r="N174" s="8"/>
      <c r="O174" s="8"/>
      <c r="Q174" s="15"/>
      <c r="R174" s="15"/>
      <c r="S174" s="15"/>
      <c r="T174" s="15"/>
      <c r="U174" s="15"/>
      <c r="V174">
        <f t="shared" si="2"/>
        <v>0</v>
      </c>
    </row>
    <row r="175" spans="1:22" x14ac:dyDescent="0.25">
      <c r="B175" t="s">
        <v>778</v>
      </c>
      <c r="C175" t="s">
        <v>780</v>
      </c>
      <c r="D175" t="s">
        <v>637</v>
      </c>
      <c r="E175" t="s">
        <v>781</v>
      </c>
      <c r="F175" t="s">
        <v>778</v>
      </c>
      <c r="G175" t="s">
        <v>779</v>
      </c>
      <c r="H175" s="143">
        <v>45292</v>
      </c>
      <c r="I175" s="143">
        <v>47118</v>
      </c>
      <c r="J175" s="8"/>
      <c r="K175" s="8"/>
      <c r="L175" s="8"/>
      <c r="M175" s="8"/>
      <c r="N175" s="8"/>
      <c r="O175" s="8"/>
      <c r="Q175" s="15"/>
      <c r="R175" s="15"/>
      <c r="S175" s="15"/>
      <c r="T175" s="15"/>
      <c r="U175" s="15"/>
      <c r="V175">
        <f t="shared" si="2"/>
        <v>0</v>
      </c>
    </row>
    <row r="176" spans="1:22" x14ac:dyDescent="0.25">
      <c r="C176" t="s">
        <v>784</v>
      </c>
      <c r="D176" t="s">
        <v>637</v>
      </c>
      <c r="E176" t="s">
        <v>781</v>
      </c>
      <c r="F176" t="s">
        <v>782</v>
      </c>
      <c r="G176" t="s">
        <v>783</v>
      </c>
      <c r="H176" s="143">
        <v>45292</v>
      </c>
      <c r="I176" s="143">
        <v>47118</v>
      </c>
      <c r="J176" s="8"/>
      <c r="K176" s="8"/>
      <c r="L176" s="8"/>
      <c r="M176" s="8"/>
      <c r="N176" s="8"/>
      <c r="O176" s="8"/>
      <c r="Q176" s="15"/>
      <c r="R176" s="15"/>
      <c r="S176" s="15"/>
      <c r="T176" s="15"/>
      <c r="U176" s="15"/>
      <c r="V176">
        <f t="shared" si="2"/>
        <v>0</v>
      </c>
    </row>
    <row r="177" spans="2:22" x14ac:dyDescent="0.25">
      <c r="C177" t="s">
        <v>787</v>
      </c>
      <c r="D177" t="s">
        <v>637</v>
      </c>
      <c r="E177" t="s">
        <v>788</v>
      </c>
      <c r="F177" t="s">
        <v>785</v>
      </c>
      <c r="G177" t="s">
        <v>786</v>
      </c>
      <c r="H177" s="143">
        <v>45292</v>
      </c>
      <c r="I177" s="143">
        <v>47118</v>
      </c>
      <c r="J177" s="8"/>
      <c r="K177" s="8"/>
      <c r="L177" s="8"/>
      <c r="M177" s="8"/>
      <c r="N177" s="8"/>
      <c r="O177" s="8"/>
      <c r="Q177" s="15"/>
      <c r="R177" s="15"/>
      <c r="S177" s="15"/>
      <c r="T177" s="15"/>
      <c r="U177" s="15"/>
      <c r="V177">
        <f t="shared" si="2"/>
        <v>0</v>
      </c>
    </row>
    <row r="178" spans="2:22" x14ac:dyDescent="0.25">
      <c r="B178" t="s">
        <v>789</v>
      </c>
      <c r="C178" t="s">
        <v>780</v>
      </c>
      <c r="D178" t="s">
        <v>637</v>
      </c>
      <c r="E178" t="s">
        <v>781</v>
      </c>
      <c r="F178" t="s">
        <v>789</v>
      </c>
      <c r="G178" t="s">
        <v>790</v>
      </c>
      <c r="H178" s="143">
        <v>45292</v>
      </c>
      <c r="I178" s="143">
        <v>47118</v>
      </c>
      <c r="J178" s="8"/>
      <c r="K178" s="8"/>
      <c r="L178" s="8"/>
      <c r="M178" s="8"/>
      <c r="N178" s="8"/>
      <c r="O178" s="8"/>
      <c r="Q178" s="15"/>
      <c r="R178" s="15"/>
      <c r="S178" s="15"/>
      <c r="T178" s="15"/>
      <c r="U178" s="15"/>
      <c r="V178">
        <f t="shared" si="2"/>
        <v>0</v>
      </c>
    </row>
    <row r="179" spans="2:22" x14ac:dyDescent="0.25">
      <c r="C179" t="s">
        <v>793</v>
      </c>
      <c r="D179" t="s">
        <v>637</v>
      </c>
      <c r="E179" t="s">
        <v>794</v>
      </c>
      <c r="F179" t="s">
        <v>791</v>
      </c>
      <c r="G179" t="s">
        <v>792</v>
      </c>
      <c r="H179" s="143">
        <v>45292</v>
      </c>
      <c r="I179" s="143">
        <v>47118</v>
      </c>
      <c r="J179" s="8"/>
      <c r="K179" s="8"/>
      <c r="L179" s="8"/>
      <c r="M179" s="8"/>
      <c r="N179" s="8"/>
      <c r="O179" s="8"/>
      <c r="Q179" s="15"/>
      <c r="R179" s="15"/>
      <c r="S179" s="15"/>
      <c r="T179" s="15"/>
      <c r="U179" s="15"/>
      <c r="V179">
        <f t="shared" si="2"/>
        <v>0</v>
      </c>
    </row>
    <row r="180" spans="2:22" x14ac:dyDescent="0.25">
      <c r="B180" t="s">
        <v>795</v>
      </c>
      <c r="C180" t="s">
        <v>780</v>
      </c>
      <c r="D180" t="s">
        <v>637</v>
      </c>
      <c r="E180" t="s">
        <v>781</v>
      </c>
      <c r="F180" t="s">
        <v>795</v>
      </c>
      <c r="G180" t="s">
        <v>796</v>
      </c>
      <c r="H180" s="143">
        <v>45292</v>
      </c>
      <c r="I180" s="143">
        <v>47118</v>
      </c>
      <c r="J180" s="8"/>
      <c r="K180" s="8"/>
      <c r="L180" s="8"/>
      <c r="M180" s="8"/>
      <c r="N180" s="8"/>
      <c r="O180" s="8"/>
      <c r="Q180" s="15"/>
      <c r="R180" s="15"/>
      <c r="S180" s="15"/>
      <c r="T180" s="15"/>
      <c r="U180" s="15"/>
      <c r="V180">
        <f t="shared" si="2"/>
        <v>0</v>
      </c>
    </row>
    <row r="181" spans="2:22" x14ac:dyDescent="0.25">
      <c r="C181" t="s">
        <v>793</v>
      </c>
      <c r="D181" t="s">
        <v>637</v>
      </c>
      <c r="E181" t="s">
        <v>794</v>
      </c>
      <c r="F181" t="s">
        <v>797</v>
      </c>
      <c r="G181" t="s">
        <v>798</v>
      </c>
      <c r="H181" s="143">
        <v>45292</v>
      </c>
      <c r="I181" s="143">
        <v>47118</v>
      </c>
      <c r="J181" s="8"/>
      <c r="K181" s="8"/>
      <c r="L181" s="8"/>
      <c r="M181" s="8"/>
      <c r="N181" s="8"/>
      <c r="O181" s="8"/>
      <c r="Q181" s="15"/>
      <c r="R181" s="15"/>
      <c r="S181" s="15"/>
      <c r="T181" s="15"/>
      <c r="U181" s="15"/>
      <c r="V181">
        <f t="shared" si="2"/>
        <v>0</v>
      </c>
    </row>
    <row r="182" spans="2:22" x14ac:dyDescent="0.25">
      <c r="B182" t="s">
        <v>799</v>
      </c>
      <c r="C182" t="s">
        <v>780</v>
      </c>
      <c r="D182" t="s">
        <v>637</v>
      </c>
      <c r="E182" t="s">
        <v>781</v>
      </c>
      <c r="F182" t="s">
        <v>799</v>
      </c>
      <c r="G182" t="s">
        <v>800</v>
      </c>
      <c r="H182" s="143">
        <v>45292</v>
      </c>
      <c r="I182" s="143">
        <v>47118</v>
      </c>
      <c r="J182" s="8"/>
      <c r="K182" s="8"/>
      <c r="L182" s="8"/>
      <c r="M182" s="8"/>
      <c r="N182" s="8"/>
      <c r="O182" s="8"/>
      <c r="Q182" s="15"/>
      <c r="R182" s="15"/>
      <c r="S182" s="15"/>
      <c r="T182" s="15"/>
      <c r="U182" s="15"/>
      <c r="V182">
        <f t="shared" si="2"/>
        <v>0</v>
      </c>
    </row>
    <row r="183" spans="2:22" x14ac:dyDescent="0.25">
      <c r="C183" t="s">
        <v>784</v>
      </c>
      <c r="D183" t="s">
        <v>637</v>
      </c>
      <c r="E183" t="s">
        <v>113</v>
      </c>
      <c r="F183" t="s">
        <v>801</v>
      </c>
      <c r="G183" t="s">
        <v>802</v>
      </c>
      <c r="H183" s="143">
        <v>45292</v>
      </c>
      <c r="I183" s="143">
        <v>47118</v>
      </c>
      <c r="J183" s="8"/>
      <c r="K183" s="8"/>
      <c r="L183" s="8"/>
      <c r="M183" s="8"/>
      <c r="N183" s="8"/>
      <c r="O183" s="8"/>
      <c r="Q183" s="15"/>
      <c r="R183" s="15"/>
      <c r="S183" s="15"/>
      <c r="T183" s="15"/>
      <c r="U183" s="15"/>
      <c r="V183">
        <f t="shared" si="2"/>
        <v>0</v>
      </c>
    </row>
    <row r="184" spans="2:22" x14ac:dyDescent="0.25">
      <c r="C184" t="s">
        <v>793</v>
      </c>
      <c r="D184" t="s">
        <v>637</v>
      </c>
      <c r="E184" t="s">
        <v>794</v>
      </c>
      <c r="F184" t="s">
        <v>803</v>
      </c>
      <c r="G184" t="s">
        <v>804</v>
      </c>
      <c r="H184" s="143">
        <v>45292</v>
      </c>
      <c r="I184" s="143">
        <v>47118</v>
      </c>
      <c r="J184" s="8"/>
      <c r="K184" s="8"/>
      <c r="L184" s="8"/>
      <c r="M184" s="8"/>
      <c r="N184" s="8"/>
      <c r="O184" s="8"/>
      <c r="Q184" s="15"/>
      <c r="R184" s="15"/>
      <c r="S184" s="15"/>
      <c r="T184" s="15"/>
      <c r="U184" s="15"/>
      <c r="V184">
        <f t="shared" si="2"/>
        <v>0</v>
      </c>
    </row>
    <row r="185" spans="2:22" x14ac:dyDescent="0.25">
      <c r="B185" t="s">
        <v>805</v>
      </c>
      <c r="C185" t="s">
        <v>780</v>
      </c>
      <c r="D185" t="s">
        <v>637</v>
      </c>
      <c r="E185" t="s">
        <v>781</v>
      </c>
      <c r="F185" t="s">
        <v>805</v>
      </c>
      <c r="G185" t="s">
        <v>806</v>
      </c>
      <c r="H185" s="143">
        <v>45292</v>
      </c>
      <c r="I185" s="143">
        <v>47118</v>
      </c>
      <c r="J185" s="8"/>
      <c r="K185" s="8"/>
      <c r="L185" s="8"/>
      <c r="M185" s="8"/>
      <c r="N185" s="8"/>
      <c r="O185" s="8"/>
      <c r="Q185" s="15"/>
      <c r="R185" s="15"/>
      <c r="S185" s="15"/>
      <c r="T185" s="15"/>
      <c r="U185" s="15"/>
      <c r="V185">
        <f t="shared" si="2"/>
        <v>0</v>
      </c>
    </row>
    <row r="186" spans="2:22" x14ac:dyDescent="0.25">
      <c r="C186" t="s">
        <v>793</v>
      </c>
      <c r="D186" t="s">
        <v>637</v>
      </c>
      <c r="E186" t="s">
        <v>794</v>
      </c>
      <c r="F186" t="s">
        <v>807</v>
      </c>
      <c r="G186" t="s">
        <v>808</v>
      </c>
      <c r="H186" s="143">
        <v>45292</v>
      </c>
      <c r="I186" s="143">
        <v>47118</v>
      </c>
      <c r="J186" s="8"/>
      <c r="K186" s="8"/>
      <c r="L186" s="8"/>
      <c r="M186" s="8"/>
      <c r="N186" s="8"/>
      <c r="O186" s="8"/>
      <c r="Q186" s="15"/>
      <c r="R186" s="15"/>
      <c r="S186" s="15"/>
      <c r="T186" s="15"/>
      <c r="U186" s="15"/>
      <c r="V186">
        <f t="shared" si="2"/>
        <v>0</v>
      </c>
    </row>
    <row r="187" spans="2:22" x14ac:dyDescent="0.25">
      <c r="B187" t="s">
        <v>809</v>
      </c>
      <c r="C187" t="s">
        <v>780</v>
      </c>
      <c r="D187" t="s">
        <v>637</v>
      </c>
      <c r="E187" t="s">
        <v>781</v>
      </c>
      <c r="F187" t="s">
        <v>809</v>
      </c>
      <c r="G187" t="s">
        <v>810</v>
      </c>
      <c r="H187" s="143">
        <v>45292</v>
      </c>
      <c r="I187" s="143">
        <v>47118</v>
      </c>
      <c r="J187" s="8"/>
      <c r="K187" s="8"/>
      <c r="L187" s="8"/>
      <c r="M187" s="8"/>
      <c r="N187" s="8"/>
      <c r="O187" s="8"/>
      <c r="Q187" s="15"/>
      <c r="R187" s="15"/>
      <c r="S187" s="15"/>
      <c r="T187" s="15"/>
      <c r="U187" s="15"/>
      <c r="V187">
        <f t="shared" si="2"/>
        <v>0</v>
      </c>
    </row>
    <row r="188" spans="2:22" x14ac:dyDescent="0.25">
      <c r="C188" t="s">
        <v>539</v>
      </c>
      <c r="D188" t="s">
        <v>637</v>
      </c>
      <c r="E188" t="s">
        <v>113</v>
      </c>
      <c r="F188" t="s">
        <v>811</v>
      </c>
      <c r="G188" t="s">
        <v>812</v>
      </c>
      <c r="H188" s="143">
        <v>45292</v>
      </c>
      <c r="I188" s="143">
        <v>47118</v>
      </c>
      <c r="J188" s="8"/>
      <c r="K188" s="8"/>
      <c r="L188" s="8"/>
      <c r="M188" s="8"/>
      <c r="N188" s="8"/>
      <c r="O188" s="8"/>
      <c r="Q188" s="15"/>
      <c r="R188" s="15"/>
      <c r="S188" s="15"/>
      <c r="T188" s="15"/>
      <c r="U188" s="15"/>
      <c r="V188">
        <f t="shared" si="2"/>
        <v>0</v>
      </c>
    </row>
    <row r="189" spans="2:22" x14ac:dyDescent="0.25">
      <c r="B189" t="s">
        <v>813</v>
      </c>
      <c r="C189" t="s">
        <v>780</v>
      </c>
      <c r="D189" t="s">
        <v>637</v>
      </c>
      <c r="E189" t="s">
        <v>781</v>
      </c>
      <c r="F189" t="s">
        <v>813</v>
      </c>
      <c r="G189" t="s">
        <v>814</v>
      </c>
      <c r="H189" s="143">
        <v>45292</v>
      </c>
      <c r="I189" s="143">
        <v>47118</v>
      </c>
      <c r="J189" s="8"/>
      <c r="K189" s="8"/>
      <c r="L189" s="8"/>
      <c r="M189" s="8"/>
      <c r="N189" s="8"/>
      <c r="O189" s="8"/>
      <c r="Q189" s="15"/>
      <c r="R189" s="15"/>
      <c r="S189" s="15"/>
      <c r="T189" s="15"/>
      <c r="U189" s="15"/>
      <c r="V189">
        <f t="shared" si="2"/>
        <v>0</v>
      </c>
    </row>
    <row r="190" spans="2:22" x14ac:dyDescent="0.25">
      <c r="C190" t="s">
        <v>784</v>
      </c>
      <c r="D190" t="s">
        <v>637</v>
      </c>
      <c r="E190" t="s">
        <v>781</v>
      </c>
      <c r="F190" t="s">
        <v>817</v>
      </c>
      <c r="G190" t="s">
        <v>818</v>
      </c>
      <c r="H190" s="143">
        <v>45292</v>
      </c>
      <c r="I190" s="143">
        <v>47118</v>
      </c>
      <c r="J190" s="8"/>
      <c r="K190" s="8"/>
      <c r="L190" s="8"/>
      <c r="M190" s="8"/>
      <c r="N190" s="8"/>
      <c r="O190" s="8"/>
      <c r="Q190" s="15"/>
      <c r="R190" s="15"/>
      <c r="S190" s="15"/>
      <c r="T190" s="15"/>
      <c r="U190" s="15"/>
      <c r="V190">
        <f t="shared" si="2"/>
        <v>0</v>
      </c>
    </row>
    <row r="191" spans="2:22" x14ac:dyDescent="0.25">
      <c r="C191" t="s">
        <v>793</v>
      </c>
      <c r="D191" t="s">
        <v>637</v>
      </c>
      <c r="E191" t="s">
        <v>794</v>
      </c>
      <c r="F191" t="s">
        <v>819</v>
      </c>
      <c r="G191" t="s">
        <v>820</v>
      </c>
      <c r="H191" s="143">
        <v>45292</v>
      </c>
      <c r="I191" s="143">
        <v>47118</v>
      </c>
      <c r="J191" s="8"/>
      <c r="K191" s="8"/>
      <c r="L191" s="8"/>
      <c r="M191" s="8"/>
      <c r="N191" s="8"/>
      <c r="O191" s="8"/>
      <c r="Q191" s="15"/>
      <c r="R191" s="15"/>
      <c r="S191" s="15"/>
      <c r="T191" s="15"/>
      <c r="U191" s="15"/>
      <c r="V191">
        <f t="shared" si="2"/>
        <v>0</v>
      </c>
    </row>
    <row r="192" spans="2:22" x14ac:dyDescent="0.25">
      <c r="C192" t="s">
        <v>539</v>
      </c>
      <c r="D192" t="s">
        <v>637</v>
      </c>
      <c r="E192" t="s">
        <v>113</v>
      </c>
      <c r="F192" t="s">
        <v>815</v>
      </c>
      <c r="G192" t="s">
        <v>816</v>
      </c>
      <c r="H192" s="143">
        <v>45292</v>
      </c>
      <c r="I192" s="143">
        <v>47118</v>
      </c>
      <c r="J192" s="8"/>
      <c r="K192" s="8"/>
      <c r="L192" s="8"/>
      <c r="M192" s="8"/>
      <c r="N192" s="8"/>
      <c r="O192" s="8"/>
      <c r="Q192" s="15"/>
      <c r="R192" s="15"/>
      <c r="S192" s="15"/>
      <c r="T192" s="15"/>
      <c r="U192" s="15"/>
      <c r="V192">
        <f t="shared" si="2"/>
        <v>0</v>
      </c>
    </row>
    <row r="193" spans="2:22" x14ac:dyDescent="0.25">
      <c r="B193" t="s">
        <v>821</v>
      </c>
      <c r="C193" t="s">
        <v>780</v>
      </c>
      <c r="D193" t="s">
        <v>637</v>
      </c>
      <c r="E193" t="s">
        <v>781</v>
      </c>
      <c r="F193" t="s">
        <v>821</v>
      </c>
      <c r="G193" t="s">
        <v>822</v>
      </c>
      <c r="H193" s="143">
        <v>45292</v>
      </c>
      <c r="I193" s="143">
        <v>47118</v>
      </c>
      <c r="J193" s="8"/>
      <c r="K193" s="8"/>
      <c r="L193" s="8"/>
      <c r="M193" s="8"/>
      <c r="N193" s="8"/>
      <c r="O193" s="8"/>
      <c r="Q193" s="15"/>
      <c r="R193" s="15"/>
      <c r="S193" s="15"/>
      <c r="T193" s="15"/>
      <c r="U193" s="15"/>
      <c r="V193">
        <f t="shared" si="2"/>
        <v>0</v>
      </c>
    </row>
    <row r="194" spans="2:22" x14ac:dyDescent="0.25">
      <c r="C194" t="s">
        <v>784</v>
      </c>
      <c r="D194" t="s">
        <v>637</v>
      </c>
      <c r="E194" t="s">
        <v>781</v>
      </c>
      <c r="F194" t="s">
        <v>823</v>
      </c>
      <c r="G194" t="s">
        <v>824</v>
      </c>
      <c r="H194" s="143">
        <v>45292</v>
      </c>
      <c r="I194" s="143">
        <v>47118</v>
      </c>
      <c r="J194" s="8"/>
      <c r="K194" s="8"/>
      <c r="L194" s="8"/>
      <c r="M194" s="8"/>
      <c r="N194" s="8"/>
      <c r="O194" s="8"/>
      <c r="Q194" s="15"/>
      <c r="R194" s="15"/>
      <c r="S194" s="15"/>
      <c r="T194" s="15"/>
      <c r="U194" s="15"/>
      <c r="V194">
        <f t="shared" si="2"/>
        <v>0</v>
      </c>
    </row>
    <row r="195" spans="2:22" x14ac:dyDescent="0.25">
      <c r="C195" t="s">
        <v>793</v>
      </c>
      <c r="D195" t="s">
        <v>637</v>
      </c>
      <c r="E195" t="s">
        <v>794</v>
      </c>
      <c r="F195" t="s">
        <v>825</v>
      </c>
      <c r="G195" t="s">
        <v>826</v>
      </c>
      <c r="H195" s="143">
        <v>45292</v>
      </c>
      <c r="I195" s="143">
        <v>47118</v>
      </c>
      <c r="J195" s="8"/>
      <c r="K195" s="8"/>
      <c r="L195" s="8"/>
      <c r="M195" s="8"/>
      <c r="N195" s="8"/>
      <c r="O195" s="8"/>
      <c r="Q195" s="15"/>
      <c r="R195" s="15"/>
      <c r="S195" s="15"/>
      <c r="T195" s="15"/>
      <c r="U195" s="15"/>
      <c r="V195">
        <f t="shared" si="2"/>
        <v>0</v>
      </c>
    </row>
    <row r="196" spans="2:22" x14ac:dyDescent="0.25">
      <c r="B196" t="s">
        <v>827</v>
      </c>
      <c r="C196" t="s">
        <v>780</v>
      </c>
      <c r="D196" t="s">
        <v>637</v>
      </c>
      <c r="E196" t="s">
        <v>781</v>
      </c>
      <c r="F196" t="s">
        <v>827</v>
      </c>
      <c r="G196" t="s">
        <v>828</v>
      </c>
      <c r="H196" s="143">
        <v>45292</v>
      </c>
      <c r="I196" s="143">
        <v>47118</v>
      </c>
      <c r="J196" s="8"/>
      <c r="K196" s="8"/>
      <c r="L196" s="8"/>
      <c r="M196" s="8"/>
      <c r="N196" s="8"/>
      <c r="O196" s="8"/>
      <c r="Q196" s="15"/>
      <c r="R196" s="15"/>
      <c r="S196" s="15"/>
      <c r="T196" s="15"/>
      <c r="U196" s="15"/>
      <c r="V196">
        <f t="shared" si="2"/>
        <v>0</v>
      </c>
    </row>
    <row r="197" spans="2:22" x14ac:dyDescent="0.25">
      <c r="C197" t="s">
        <v>784</v>
      </c>
      <c r="D197" t="s">
        <v>637</v>
      </c>
      <c r="E197" t="s">
        <v>781</v>
      </c>
      <c r="F197" t="s">
        <v>829</v>
      </c>
      <c r="G197" t="s">
        <v>830</v>
      </c>
      <c r="H197" s="143">
        <v>45292</v>
      </c>
      <c r="I197" s="143">
        <v>47118</v>
      </c>
      <c r="J197" s="8"/>
      <c r="K197" s="8"/>
      <c r="L197" s="8"/>
      <c r="M197" s="8"/>
      <c r="N197" s="8"/>
      <c r="O197" s="8"/>
      <c r="Q197" s="15"/>
      <c r="R197" s="15"/>
      <c r="S197" s="15"/>
      <c r="T197" s="15"/>
      <c r="U197" s="15"/>
      <c r="V197">
        <f t="shared" si="2"/>
        <v>0</v>
      </c>
    </row>
    <row r="198" spans="2:22" x14ac:dyDescent="0.25">
      <c r="B198" t="s">
        <v>831</v>
      </c>
      <c r="C198" t="s">
        <v>780</v>
      </c>
      <c r="D198" t="s">
        <v>637</v>
      </c>
      <c r="E198" t="s">
        <v>781</v>
      </c>
      <c r="F198" t="s">
        <v>831</v>
      </c>
      <c r="G198" t="s">
        <v>832</v>
      </c>
      <c r="H198" s="143">
        <v>45292</v>
      </c>
      <c r="I198" s="143">
        <v>47118</v>
      </c>
      <c r="J198" s="8"/>
      <c r="K198" s="8"/>
      <c r="L198" s="8"/>
      <c r="M198" s="8"/>
      <c r="N198" s="8"/>
      <c r="O198" s="8"/>
      <c r="Q198" s="15"/>
      <c r="R198" s="15"/>
      <c r="S198" s="15"/>
      <c r="T198" s="15"/>
      <c r="U198" s="15"/>
      <c r="V198">
        <f t="shared" si="2"/>
        <v>0</v>
      </c>
    </row>
    <row r="199" spans="2:22" x14ac:dyDescent="0.25">
      <c r="C199" t="s">
        <v>793</v>
      </c>
      <c r="D199" t="s">
        <v>637</v>
      </c>
      <c r="E199" t="s">
        <v>794</v>
      </c>
      <c r="F199" t="s">
        <v>835</v>
      </c>
      <c r="G199" t="s">
        <v>836</v>
      </c>
      <c r="H199" s="143">
        <v>45292</v>
      </c>
      <c r="I199" s="143">
        <v>47118</v>
      </c>
      <c r="J199" s="8"/>
      <c r="K199" s="8"/>
      <c r="L199" s="8"/>
      <c r="M199" s="8"/>
      <c r="N199" s="8"/>
      <c r="O199" s="8"/>
      <c r="Q199" s="15"/>
      <c r="R199" s="15"/>
      <c r="S199" s="15"/>
      <c r="T199" s="15"/>
      <c r="U199" s="15"/>
      <c r="V199">
        <f t="shared" si="2"/>
        <v>0</v>
      </c>
    </row>
    <row r="200" spans="2:22" x14ac:dyDescent="0.25">
      <c r="C200" t="s">
        <v>539</v>
      </c>
      <c r="D200" t="s">
        <v>637</v>
      </c>
      <c r="E200" t="s">
        <v>113</v>
      </c>
      <c r="F200" t="s">
        <v>833</v>
      </c>
      <c r="G200" t="s">
        <v>834</v>
      </c>
      <c r="H200" s="143">
        <v>45292</v>
      </c>
      <c r="I200" s="143">
        <v>47118</v>
      </c>
      <c r="J200" s="8"/>
      <c r="K200" s="8"/>
      <c r="L200" s="8"/>
      <c r="M200" s="8"/>
      <c r="N200" s="8"/>
      <c r="O200" s="8"/>
      <c r="Q200" s="15"/>
      <c r="R200" s="15"/>
      <c r="S200" s="15"/>
      <c r="T200" s="15"/>
      <c r="U200" s="15"/>
      <c r="V200">
        <f t="shared" si="2"/>
        <v>0</v>
      </c>
    </row>
    <row r="201" spans="2:22" x14ac:dyDescent="0.25">
      <c r="B201" t="s">
        <v>837</v>
      </c>
      <c r="C201" t="s">
        <v>780</v>
      </c>
      <c r="D201" t="s">
        <v>637</v>
      </c>
      <c r="E201" t="s">
        <v>781</v>
      </c>
      <c r="F201" t="s">
        <v>837</v>
      </c>
      <c r="G201" t="s">
        <v>838</v>
      </c>
      <c r="H201" s="143">
        <v>45292</v>
      </c>
      <c r="I201" s="143">
        <v>47118</v>
      </c>
      <c r="J201" s="8"/>
      <c r="K201" s="8"/>
      <c r="L201" s="8"/>
      <c r="M201" s="8"/>
      <c r="N201" s="8"/>
      <c r="O201" s="8"/>
      <c r="Q201" s="15"/>
      <c r="R201" s="15"/>
      <c r="S201" s="15"/>
      <c r="T201" s="15"/>
      <c r="U201" s="15"/>
      <c r="V201">
        <f t="shared" si="2"/>
        <v>0</v>
      </c>
    </row>
    <row r="202" spans="2:22" x14ac:dyDescent="0.25">
      <c r="C202" t="s">
        <v>784</v>
      </c>
      <c r="D202" t="s">
        <v>637</v>
      </c>
      <c r="E202" t="s">
        <v>781</v>
      </c>
      <c r="F202" t="s">
        <v>839</v>
      </c>
      <c r="G202" t="s">
        <v>840</v>
      </c>
      <c r="H202" s="143">
        <v>45292</v>
      </c>
      <c r="I202" s="143">
        <v>47118</v>
      </c>
      <c r="J202" s="8"/>
      <c r="K202" s="8"/>
      <c r="L202" s="8"/>
      <c r="M202" s="8"/>
      <c r="N202" s="8"/>
      <c r="O202" s="8"/>
      <c r="Q202" s="15"/>
      <c r="R202" s="15"/>
      <c r="S202" s="15"/>
      <c r="T202" s="15"/>
      <c r="U202" s="15"/>
      <c r="V202">
        <f t="shared" ref="V202:V265" si="3">SUM(P202:U202)</f>
        <v>0</v>
      </c>
    </row>
    <row r="203" spans="2:22" x14ac:dyDescent="0.25">
      <c r="F203" t="s">
        <v>841</v>
      </c>
      <c r="G203" t="s">
        <v>842</v>
      </c>
      <c r="H203" s="143">
        <v>45292</v>
      </c>
      <c r="I203" s="143">
        <v>47118</v>
      </c>
      <c r="J203" s="8"/>
      <c r="K203" s="8"/>
      <c r="L203" s="8"/>
      <c r="M203" s="8"/>
      <c r="N203" s="8"/>
      <c r="O203" s="8"/>
      <c r="Q203" s="15"/>
      <c r="R203" s="15"/>
      <c r="S203" s="15"/>
      <c r="T203" s="15"/>
      <c r="U203" s="15"/>
      <c r="V203">
        <f t="shared" si="3"/>
        <v>0</v>
      </c>
    </row>
    <row r="204" spans="2:22" x14ac:dyDescent="0.25">
      <c r="B204" t="s">
        <v>843</v>
      </c>
      <c r="C204" t="s">
        <v>780</v>
      </c>
      <c r="D204" t="s">
        <v>637</v>
      </c>
      <c r="E204" t="s">
        <v>781</v>
      </c>
      <c r="F204" t="s">
        <v>843</v>
      </c>
      <c r="G204" t="s">
        <v>844</v>
      </c>
      <c r="H204" s="143">
        <v>45292</v>
      </c>
      <c r="I204" s="143">
        <v>47118</v>
      </c>
      <c r="J204" s="8"/>
      <c r="K204" s="8"/>
      <c r="L204" s="8"/>
      <c r="M204" s="8"/>
      <c r="N204" s="8"/>
      <c r="O204" s="8"/>
      <c r="Q204" s="15"/>
      <c r="R204" s="15"/>
      <c r="S204" s="15"/>
      <c r="T204" s="15"/>
      <c r="U204" s="15"/>
      <c r="V204">
        <f t="shared" si="3"/>
        <v>0</v>
      </c>
    </row>
    <row r="205" spans="2:22" x14ac:dyDescent="0.25">
      <c r="C205" t="s">
        <v>784</v>
      </c>
      <c r="D205" t="s">
        <v>637</v>
      </c>
      <c r="E205" t="s">
        <v>781</v>
      </c>
      <c r="F205" t="s">
        <v>845</v>
      </c>
      <c r="G205" t="s">
        <v>846</v>
      </c>
      <c r="H205" s="143">
        <v>45292</v>
      </c>
      <c r="I205" s="143">
        <v>47118</v>
      </c>
      <c r="J205" s="8"/>
      <c r="K205" s="8"/>
      <c r="L205" s="8"/>
      <c r="M205" s="8"/>
      <c r="N205" s="8"/>
      <c r="O205" s="8"/>
      <c r="Q205" s="15"/>
      <c r="R205" s="15"/>
      <c r="S205" s="15"/>
      <c r="T205" s="15"/>
      <c r="U205" s="15"/>
      <c r="V205">
        <f t="shared" si="3"/>
        <v>0</v>
      </c>
    </row>
    <row r="206" spans="2:22" x14ac:dyDescent="0.25">
      <c r="F206" t="s">
        <v>847</v>
      </c>
      <c r="G206" t="s">
        <v>848</v>
      </c>
      <c r="H206" s="143">
        <v>45292</v>
      </c>
      <c r="I206" s="143">
        <v>47118</v>
      </c>
      <c r="J206" s="8"/>
      <c r="K206" s="8"/>
      <c r="L206" s="8"/>
      <c r="M206" s="8"/>
      <c r="N206" s="8"/>
      <c r="O206" s="8"/>
      <c r="Q206" s="15"/>
      <c r="R206" s="15"/>
      <c r="S206" s="15"/>
      <c r="T206" s="15"/>
      <c r="U206" s="15"/>
      <c r="V206">
        <f t="shared" si="3"/>
        <v>0</v>
      </c>
    </row>
    <row r="207" spans="2:22" x14ac:dyDescent="0.25">
      <c r="C207" t="s">
        <v>793</v>
      </c>
      <c r="D207" t="s">
        <v>637</v>
      </c>
      <c r="E207" t="s">
        <v>794</v>
      </c>
      <c r="F207" t="s">
        <v>849</v>
      </c>
      <c r="G207" t="s">
        <v>850</v>
      </c>
      <c r="H207" s="143">
        <v>45292</v>
      </c>
      <c r="I207" s="143">
        <v>47118</v>
      </c>
      <c r="J207" s="8"/>
      <c r="K207" s="8"/>
      <c r="L207" s="8"/>
      <c r="M207" s="8"/>
      <c r="N207" s="8"/>
      <c r="O207" s="8"/>
      <c r="Q207" s="15"/>
      <c r="R207" s="15"/>
      <c r="S207" s="15"/>
      <c r="T207" s="15"/>
      <c r="U207" s="15"/>
      <c r="V207">
        <f t="shared" si="3"/>
        <v>0</v>
      </c>
    </row>
    <row r="208" spans="2:22" x14ac:dyDescent="0.25">
      <c r="B208" t="s">
        <v>851</v>
      </c>
      <c r="C208" t="s">
        <v>780</v>
      </c>
      <c r="D208" t="s">
        <v>637</v>
      </c>
      <c r="E208" t="s">
        <v>781</v>
      </c>
      <c r="F208" t="s">
        <v>851</v>
      </c>
      <c r="G208" t="s">
        <v>52</v>
      </c>
      <c r="H208" s="143">
        <v>45292</v>
      </c>
      <c r="I208" s="143">
        <v>47118</v>
      </c>
      <c r="J208" s="8"/>
      <c r="K208" s="8"/>
      <c r="L208" s="8"/>
      <c r="M208" s="8"/>
      <c r="N208" s="8"/>
      <c r="O208" s="8"/>
      <c r="Q208" s="15"/>
      <c r="R208" s="15"/>
      <c r="S208" s="15"/>
      <c r="T208" s="15"/>
      <c r="U208" s="15"/>
      <c r="V208">
        <f t="shared" si="3"/>
        <v>0</v>
      </c>
    </row>
    <row r="209" spans="2:22" x14ac:dyDescent="0.25">
      <c r="B209" t="s">
        <v>852</v>
      </c>
      <c r="C209" t="s">
        <v>247</v>
      </c>
      <c r="D209" t="s">
        <v>637</v>
      </c>
      <c r="E209" t="s">
        <v>854</v>
      </c>
      <c r="F209" t="s">
        <v>852</v>
      </c>
      <c r="G209" t="s">
        <v>853</v>
      </c>
      <c r="H209" s="143">
        <v>45292</v>
      </c>
      <c r="I209" s="143">
        <v>47118</v>
      </c>
      <c r="J209" s="8"/>
      <c r="K209" s="8"/>
      <c r="L209" s="8"/>
      <c r="M209" s="8"/>
      <c r="N209" s="8"/>
      <c r="O209" s="8"/>
      <c r="Q209" s="15"/>
      <c r="R209" s="15"/>
      <c r="S209" s="15"/>
      <c r="T209" s="15"/>
      <c r="U209" s="15"/>
      <c r="V209">
        <f t="shared" si="3"/>
        <v>0</v>
      </c>
    </row>
    <row r="210" spans="2:22" x14ac:dyDescent="0.25">
      <c r="C210" t="s">
        <v>292</v>
      </c>
      <c r="D210" t="s">
        <v>637</v>
      </c>
      <c r="E210" t="s">
        <v>857</v>
      </c>
      <c r="F210" t="s">
        <v>855</v>
      </c>
      <c r="G210" t="s">
        <v>856</v>
      </c>
      <c r="H210" s="143">
        <v>45292</v>
      </c>
      <c r="I210" s="143">
        <v>47118</v>
      </c>
      <c r="J210" s="8"/>
      <c r="K210" s="8"/>
      <c r="L210" s="8"/>
      <c r="M210" s="8"/>
      <c r="N210" s="8"/>
      <c r="O210" s="8"/>
      <c r="Q210" s="15"/>
      <c r="R210" s="15"/>
      <c r="S210" s="15"/>
      <c r="T210" s="15"/>
      <c r="U210" s="15"/>
      <c r="V210">
        <f t="shared" si="3"/>
        <v>0</v>
      </c>
    </row>
    <row r="211" spans="2:22" x14ac:dyDescent="0.25">
      <c r="E211" t="s">
        <v>860</v>
      </c>
      <c r="F211" t="s">
        <v>858</v>
      </c>
      <c r="G211" t="s">
        <v>859</v>
      </c>
      <c r="H211" s="143">
        <v>45292</v>
      </c>
      <c r="I211" s="143">
        <v>47118</v>
      </c>
      <c r="J211" s="8"/>
      <c r="K211" s="8"/>
      <c r="L211" s="8"/>
      <c r="M211" s="8"/>
      <c r="N211" s="8"/>
      <c r="O211" s="8"/>
      <c r="Q211" s="15"/>
      <c r="R211" s="15"/>
      <c r="S211" s="15"/>
      <c r="T211" s="15"/>
      <c r="U211" s="15"/>
      <c r="V211">
        <f t="shared" si="3"/>
        <v>0</v>
      </c>
    </row>
    <row r="212" spans="2:22" x14ac:dyDescent="0.25">
      <c r="F212" t="s">
        <v>869</v>
      </c>
      <c r="G212" t="s">
        <v>870</v>
      </c>
      <c r="H212" s="143">
        <v>45292</v>
      </c>
      <c r="I212" s="143">
        <v>47118</v>
      </c>
      <c r="J212" s="8"/>
      <c r="K212" s="8"/>
      <c r="L212" s="8"/>
      <c r="M212" s="8"/>
      <c r="N212" s="8"/>
      <c r="O212" s="8"/>
      <c r="Q212" s="15"/>
      <c r="R212" s="15"/>
      <c r="S212" s="15"/>
      <c r="T212" s="15"/>
      <c r="U212" s="15"/>
      <c r="V212">
        <f t="shared" si="3"/>
        <v>0</v>
      </c>
    </row>
    <row r="213" spans="2:22" x14ac:dyDescent="0.25">
      <c r="E213" t="s">
        <v>862</v>
      </c>
      <c r="F213" t="s">
        <v>861</v>
      </c>
      <c r="G213" t="s">
        <v>52</v>
      </c>
      <c r="H213" s="143">
        <v>45292</v>
      </c>
      <c r="I213" s="143">
        <v>47118</v>
      </c>
      <c r="J213" s="8"/>
      <c r="K213" s="8"/>
      <c r="L213" s="8"/>
      <c r="M213" s="8"/>
      <c r="N213" s="8"/>
      <c r="O213" s="8"/>
      <c r="Q213" s="15"/>
      <c r="R213" s="15"/>
      <c r="S213" s="15"/>
      <c r="T213" s="15"/>
      <c r="U213" s="15"/>
      <c r="V213">
        <f t="shared" si="3"/>
        <v>0</v>
      </c>
    </row>
    <row r="214" spans="2:22" x14ac:dyDescent="0.25">
      <c r="E214" t="s">
        <v>865</v>
      </c>
      <c r="F214" t="s">
        <v>863</v>
      </c>
      <c r="G214" t="s">
        <v>864</v>
      </c>
      <c r="H214" s="143">
        <v>45292</v>
      </c>
      <c r="I214" s="143">
        <v>47118</v>
      </c>
      <c r="J214" s="8"/>
      <c r="K214" s="8"/>
      <c r="L214" s="8"/>
      <c r="M214" s="8"/>
      <c r="N214" s="8"/>
      <c r="O214" s="8"/>
      <c r="Q214" s="15"/>
      <c r="R214" s="15"/>
      <c r="S214" s="15"/>
      <c r="T214" s="15"/>
      <c r="U214" s="15"/>
      <c r="V214">
        <f t="shared" si="3"/>
        <v>0</v>
      </c>
    </row>
    <row r="215" spans="2:22" x14ac:dyDescent="0.25">
      <c r="E215" t="s">
        <v>868</v>
      </c>
      <c r="F215" t="s">
        <v>866</v>
      </c>
      <c r="G215" t="s">
        <v>867</v>
      </c>
      <c r="H215" s="143">
        <v>45292</v>
      </c>
      <c r="I215" s="143">
        <v>47118</v>
      </c>
      <c r="J215" s="8"/>
      <c r="K215" s="8"/>
      <c r="L215" s="8"/>
      <c r="M215" s="8"/>
      <c r="N215" s="8"/>
      <c r="O215" s="8"/>
      <c r="Q215" s="15"/>
      <c r="R215" s="15"/>
      <c r="S215" s="15"/>
      <c r="T215" s="15"/>
      <c r="U215" s="15"/>
      <c r="V215">
        <f t="shared" si="3"/>
        <v>0</v>
      </c>
    </row>
    <row r="216" spans="2:22" x14ac:dyDescent="0.25">
      <c r="B216" t="s">
        <v>871</v>
      </c>
      <c r="C216" t="s">
        <v>873</v>
      </c>
      <c r="D216" t="s">
        <v>637</v>
      </c>
      <c r="E216" t="s">
        <v>874</v>
      </c>
      <c r="F216" t="s">
        <v>871</v>
      </c>
      <c r="G216" t="s">
        <v>872</v>
      </c>
      <c r="H216" s="143">
        <v>45292</v>
      </c>
      <c r="I216" s="143">
        <v>47118</v>
      </c>
      <c r="J216" s="8"/>
      <c r="K216" s="8"/>
      <c r="L216" s="8"/>
      <c r="M216" s="8"/>
      <c r="N216" s="8"/>
      <c r="O216" s="8"/>
      <c r="Q216" s="15"/>
      <c r="R216" s="15"/>
      <c r="S216" s="15"/>
      <c r="T216" s="15"/>
      <c r="U216" s="15"/>
      <c r="V216">
        <f t="shared" si="3"/>
        <v>0</v>
      </c>
    </row>
    <row r="217" spans="2:22" x14ac:dyDescent="0.25">
      <c r="C217" t="s">
        <v>176</v>
      </c>
      <c r="D217" t="s">
        <v>637</v>
      </c>
      <c r="E217" t="s">
        <v>877</v>
      </c>
      <c r="F217" t="s">
        <v>875</v>
      </c>
      <c r="G217" t="s">
        <v>876</v>
      </c>
      <c r="H217" s="143">
        <v>45292</v>
      </c>
      <c r="I217" s="143">
        <v>47118</v>
      </c>
      <c r="J217" s="8"/>
      <c r="K217" s="8"/>
      <c r="L217" s="8"/>
      <c r="M217" s="8"/>
      <c r="N217" s="8"/>
      <c r="O217" s="8"/>
      <c r="Q217" s="15"/>
      <c r="R217" s="15"/>
      <c r="S217" s="15"/>
      <c r="T217" s="15"/>
      <c r="U217" s="15"/>
      <c r="V217">
        <f t="shared" si="3"/>
        <v>0</v>
      </c>
    </row>
    <row r="218" spans="2:22" x14ac:dyDescent="0.25">
      <c r="C218" t="s">
        <v>302</v>
      </c>
      <c r="D218" t="s">
        <v>637</v>
      </c>
      <c r="E218" t="s">
        <v>880</v>
      </c>
      <c r="F218" t="s">
        <v>878</v>
      </c>
      <c r="G218" t="s">
        <v>879</v>
      </c>
      <c r="H218" s="143">
        <v>45292</v>
      </c>
      <c r="I218" s="143">
        <v>47118</v>
      </c>
      <c r="J218" s="8"/>
      <c r="K218" s="8"/>
      <c r="L218" s="8"/>
      <c r="M218" s="8"/>
      <c r="N218" s="8"/>
      <c r="O218" s="8"/>
      <c r="Q218" s="15"/>
      <c r="R218" s="15"/>
      <c r="S218" s="15"/>
      <c r="T218" s="15"/>
      <c r="U218" s="15"/>
      <c r="V218">
        <f t="shared" si="3"/>
        <v>0</v>
      </c>
    </row>
    <row r="219" spans="2:22" x14ac:dyDescent="0.25">
      <c r="E219" t="s">
        <v>887</v>
      </c>
      <c r="F219" t="s">
        <v>885</v>
      </c>
      <c r="G219" t="s">
        <v>886</v>
      </c>
      <c r="H219" s="143">
        <v>45292</v>
      </c>
      <c r="I219" s="143">
        <v>47118</v>
      </c>
      <c r="J219" s="8"/>
      <c r="K219" s="8"/>
      <c r="L219" s="8"/>
      <c r="M219" s="8"/>
      <c r="N219" s="8"/>
      <c r="O219" s="8"/>
      <c r="Q219" s="15"/>
      <c r="R219" s="15"/>
      <c r="S219" s="15"/>
      <c r="T219" s="15"/>
      <c r="U219" s="15"/>
      <c r="V219">
        <f t="shared" si="3"/>
        <v>0</v>
      </c>
    </row>
    <row r="220" spans="2:22" x14ac:dyDescent="0.25">
      <c r="C220" t="s">
        <v>883</v>
      </c>
      <c r="D220" t="s">
        <v>637</v>
      </c>
      <c r="E220" t="s">
        <v>884</v>
      </c>
      <c r="F220" t="s">
        <v>881</v>
      </c>
      <c r="G220" t="s">
        <v>882</v>
      </c>
      <c r="H220" s="143">
        <v>45292</v>
      </c>
      <c r="I220" s="143">
        <v>47118</v>
      </c>
      <c r="J220" s="8"/>
      <c r="K220" s="8"/>
      <c r="L220" s="8"/>
      <c r="M220" s="8"/>
      <c r="N220" s="8"/>
      <c r="O220" s="8"/>
      <c r="Q220" s="15"/>
      <c r="R220" s="15"/>
      <c r="S220" s="15"/>
      <c r="T220" s="15"/>
      <c r="U220" s="15"/>
      <c r="V220">
        <f t="shared" si="3"/>
        <v>0</v>
      </c>
    </row>
    <row r="221" spans="2:22" x14ac:dyDescent="0.25">
      <c r="C221" t="s">
        <v>890</v>
      </c>
      <c r="D221" t="s">
        <v>637</v>
      </c>
      <c r="E221" t="s">
        <v>113</v>
      </c>
      <c r="F221" t="s">
        <v>888</v>
      </c>
      <c r="G221" t="s">
        <v>889</v>
      </c>
      <c r="H221" s="143">
        <v>45292</v>
      </c>
      <c r="I221" s="143">
        <v>47118</v>
      </c>
      <c r="J221" s="8"/>
      <c r="K221" s="8"/>
      <c r="L221" s="8"/>
      <c r="M221" s="8"/>
      <c r="N221" s="8"/>
      <c r="O221" s="8"/>
      <c r="Q221" s="15"/>
      <c r="R221" s="15"/>
      <c r="S221" s="15"/>
      <c r="T221" s="15"/>
      <c r="U221" s="15"/>
      <c r="V221">
        <f t="shared" si="3"/>
        <v>0</v>
      </c>
    </row>
    <row r="222" spans="2:22" x14ac:dyDescent="0.25">
      <c r="B222" t="s">
        <v>891</v>
      </c>
      <c r="C222" t="s">
        <v>873</v>
      </c>
      <c r="D222" t="s">
        <v>637</v>
      </c>
      <c r="E222" t="s">
        <v>893</v>
      </c>
      <c r="F222" t="s">
        <v>891</v>
      </c>
      <c r="G222" t="s">
        <v>892</v>
      </c>
      <c r="H222" s="143">
        <v>45292</v>
      </c>
      <c r="I222" s="143">
        <v>47118</v>
      </c>
      <c r="J222" s="8"/>
      <c r="K222" s="8"/>
      <c r="L222" s="8"/>
      <c r="M222" s="8"/>
      <c r="N222" s="8"/>
      <c r="O222" s="8"/>
      <c r="Q222" s="15"/>
      <c r="R222" s="15"/>
      <c r="S222" s="15"/>
      <c r="T222" s="15"/>
      <c r="U222" s="15"/>
      <c r="V222">
        <f t="shared" si="3"/>
        <v>0</v>
      </c>
    </row>
    <row r="223" spans="2:22" x14ac:dyDescent="0.25">
      <c r="C223" t="s">
        <v>176</v>
      </c>
      <c r="D223" t="s">
        <v>637</v>
      </c>
      <c r="E223" t="s">
        <v>898</v>
      </c>
      <c r="F223" t="s">
        <v>896</v>
      </c>
      <c r="G223" t="s">
        <v>897</v>
      </c>
      <c r="H223" s="143">
        <v>45292</v>
      </c>
      <c r="I223" s="143">
        <v>47118</v>
      </c>
      <c r="J223" s="8"/>
      <c r="K223" s="8"/>
      <c r="L223" s="8"/>
      <c r="M223" s="8"/>
      <c r="N223" s="8"/>
      <c r="O223" s="8"/>
      <c r="Q223" s="15"/>
      <c r="R223" s="15"/>
      <c r="S223" s="15"/>
      <c r="T223" s="15"/>
      <c r="U223" s="15"/>
      <c r="V223">
        <f t="shared" si="3"/>
        <v>0</v>
      </c>
    </row>
    <row r="224" spans="2:22" x14ac:dyDescent="0.25">
      <c r="C224" t="s">
        <v>302</v>
      </c>
      <c r="D224" t="s">
        <v>637</v>
      </c>
      <c r="E224" t="s">
        <v>880</v>
      </c>
      <c r="F224" t="s">
        <v>894</v>
      </c>
      <c r="G224" t="s">
        <v>895</v>
      </c>
      <c r="H224" s="143">
        <v>45292</v>
      </c>
      <c r="I224" s="143">
        <v>47118</v>
      </c>
      <c r="J224" s="8"/>
      <c r="K224" s="8"/>
      <c r="L224" s="8"/>
      <c r="M224" s="8"/>
      <c r="N224" s="8"/>
      <c r="O224" s="8"/>
      <c r="Q224" s="15"/>
      <c r="R224" s="15"/>
      <c r="S224" s="15"/>
      <c r="T224" s="15"/>
      <c r="U224" s="15"/>
      <c r="V224">
        <f t="shared" si="3"/>
        <v>0</v>
      </c>
    </row>
    <row r="225" spans="2:22" x14ac:dyDescent="0.25">
      <c r="E225" t="s">
        <v>887</v>
      </c>
      <c r="F225" t="s">
        <v>899</v>
      </c>
      <c r="G225" t="s">
        <v>900</v>
      </c>
      <c r="H225" s="143">
        <v>45292</v>
      </c>
      <c r="I225" s="143">
        <v>47118</v>
      </c>
      <c r="J225" s="8"/>
      <c r="K225" s="8"/>
      <c r="L225" s="8"/>
      <c r="M225" s="8"/>
      <c r="N225" s="8"/>
      <c r="O225" s="8"/>
      <c r="Q225" s="15"/>
      <c r="R225" s="15"/>
      <c r="S225" s="15"/>
      <c r="T225" s="15"/>
      <c r="U225" s="15"/>
      <c r="V225">
        <f t="shared" si="3"/>
        <v>0</v>
      </c>
    </row>
    <row r="226" spans="2:22" x14ac:dyDescent="0.25">
      <c r="C226" t="s">
        <v>890</v>
      </c>
      <c r="D226" t="s">
        <v>637</v>
      </c>
      <c r="E226" t="s">
        <v>113</v>
      </c>
      <c r="F226" t="s">
        <v>901</v>
      </c>
      <c r="G226" t="s">
        <v>902</v>
      </c>
      <c r="H226" s="143">
        <v>45292</v>
      </c>
      <c r="I226" s="143">
        <v>47118</v>
      </c>
      <c r="J226" s="8"/>
      <c r="K226" s="8"/>
      <c r="L226" s="8"/>
      <c r="M226" s="8"/>
      <c r="N226" s="8"/>
      <c r="O226" s="8"/>
      <c r="Q226" s="15"/>
      <c r="R226" s="15"/>
      <c r="S226" s="15"/>
      <c r="T226" s="15"/>
      <c r="U226" s="15"/>
      <c r="V226">
        <f t="shared" si="3"/>
        <v>0</v>
      </c>
    </row>
    <row r="227" spans="2:22" x14ac:dyDescent="0.25">
      <c r="B227" t="s">
        <v>903</v>
      </c>
      <c r="C227" t="s">
        <v>161</v>
      </c>
      <c r="D227" t="s">
        <v>637</v>
      </c>
      <c r="E227" t="s">
        <v>906</v>
      </c>
      <c r="F227" t="s">
        <v>905</v>
      </c>
      <c r="G227" t="s">
        <v>52</v>
      </c>
      <c r="H227" s="143">
        <v>45292</v>
      </c>
      <c r="I227" s="143">
        <v>47118</v>
      </c>
      <c r="J227" s="8"/>
      <c r="K227" s="8"/>
      <c r="L227" s="8"/>
      <c r="M227" s="8"/>
      <c r="N227" s="8"/>
      <c r="O227" s="8"/>
      <c r="Q227" s="15"/>
      <c r="R227" s="15"/>
      <c r="S227" s="15"/>
      <c r="T227" s="15"/>
      <c r="U227" s="15"/>
      <c r="V227">
        <f t="shared" si="3"/>
        <v>0</v>
      </c>
    </row>
    <row r="228" spans="2:22" x14ac:dyDescent="0.25">
      <c r="C228" t="s">
        <v>873</v>
      </c>
      <c r="D228" t="s">
        <v>637</v>
      </c>
      <c r="E228" t="s">
        <v>893</v>
      </c>
      <c r="F228" t="s">
        <v>903</v>
      </c>
      <c r="G228" t="s">
        <v>904</v>
      </c>
      <c r="H228" s="143">
        <v>45292</v>
      </c>
      <c r="I228" s="143">
        <v>47118</v>
      </c>
      <c r="J228" s="8"/>
      <c r="K228" s="8"/>
      <c r="L228" s="8"/>
      <c r="M228" s="8"/>
      <c r="N228" s="8"/>
      <c r="O228" s="8"/>
      <c r="Q228" s="15"/>
      <c r="R228" s="15"/>
      <c r="S228" s="15"/>
      <c r="T228" s="15"/>
      <c r="U228" s="15"/>
      <c r="V228">
        <f t="shared" si="3"/>
        <v>0</v>
      </c>
    </row>
    <row r="229" spans="2:22" x14ac:dyDescent="0.25">
      <c r="C229" t="s">
        <v>176</v>
      </c>
      <c r="D229" t="s">
        <v>637</v>
      </c>
      <c r="E229" t="s">
        <v>898</v>
      </c>
      <c r="F229" t="s">
        <v>907</v>
      </c>
      <c r="G229" t="s">
        <v>908</v>
      </c>
      <c r="H229" s="143">
        <v>45292</v>
      </c>
      <c r="I229" s="143">
        <v>47118</v>
      </c>
      <c r="J229" s="8"/>
      <c r="K229" s="8"/>
      <c r="L229" s="8"/>
      <c r="M229" s="8"/>
      <c r="N229" s="8"/>
      <c r="O229" s="8"/>
      <c r="Q229" s="15"/>
      <c r="R229" s="15"/>
      <c r="S229" s="15"/>
      <c r="T229" s="15"/>
      <c r="U229" s="15"/>
      <c r="V229">
        <f t="shared" si="3"/>
        <v>0</v>
      </c>
    </row>
    <row r="230" spans="2:22" x14ac:dyDescent="0.25">
      <c r="C230" t="s">
        <v>302</v>
      </c>
      <c r="D230" t="s">
        <v>637</v>
      </c>
      <c r="E230" t="s">
        <v>887</v>
      </c>
      <c r="F230" t="s">
        <v>909</v>
      </c>
      <c r="G230" t="s">
        <v>910</v>
      </c>
      <c r="H230" s="143">
        <v>45292</v>
      </c>
      <c r="I230" s="143">
        <v>47118</v>
      </c>
      <c r="J230" s="8"/>
      <c r="K230" s="8"/>
      <c r="L230" s="8"/>
      <c r="M230" s="8"/>
      <c r="N230" s="8"/>
      <c r="O230" s="8"/>
      <c r="Q230" s="15"/>
      <c r="R230" s="15"/>
      <c r="S230" s="15"/>
      <c r="T230" s="15"/>
      <c r="U230" s="15"/>
      <c r="V230">
        <f t="shared" si="3"/>
        <v>0</v>
      </c>
    </row>
    <row r="231" spans="2:22" x14ac:dyDescent="0.25">
      <c r="C231" t="s">
        <v>890</v>
      </c>
      <c r="D231" t="s">
        <v>637</v>
      </c>
      <c r="E231" t="s">
        <v>113</v>
      </c>
      <c r="F231" t="s">
        <v>911</v>
      </c>
      <c r="G231" t="s">
        <v>912</v>
      </c>
      <c r="H231" s="143">
        <v>45292</v>
      </c>
      <c r="I231" s="143">
        <v>47118</v>
      </c>
      <c r="J231" s="8"/>
      <c r="K231" s="8"/>
      <c r="L231" s="8"/>
      <c r="M231" s="8"/>
      <c r="N231" s="8"/>
      <c r="O231" s="8"/>
      <c r="Q231" s="15"/>
      <c r="R231" s="15"/>
      <c r="S231" s="15"/>
      <c r="T231" s="15"/>
      <c r="U231" s="15"/>
      <c r="V231">
        <f t="shared" si="3"/>
        <v>0</v>
      </c>
    </row>
    <row r="232" spans="2:22" x14ac:dyDescent="0.25">
      <c r="B232" t="s">
        <v>914</v>
      </c>
      <c r="C232" t="s">
        <v>14</v>
      </c>
      <c r="D232" t="s">
        <v>637</v>
      </c>
      <c r="E232" t="s">
        <v>919</v>
      </c>
      <c r="F232" t="s">
        <v>917</v>
      </c>
      <c r="G232" t="s">
        <v>918</v>
      </c>
      <c r="H232" s="143">
        <v>45292</v>
      </c>
      <c r="I232" s="143">
        <v>47118</v>
      </c>
      <c r="J232" s="8"/>
      <c r="K232" s="8"/>
      <c r="L232" s="8"/>
      <c r="M232" s="8"/>
      <c r="N232" s="8"/>
      <c r="O232" s="8"/>
      <c r="Q232" s="15"/>
      <c r="R232" s="15"/>
      <c r="S232" s="15"/>
      <c r="T232" s="15"/>
      <c r="U232" s="15"/>
      <c r="V232">
        <f t="shared" si="3"/>
        <v>0</v>
      </c>
    </row>
    <row r="233" spans="2:22" x14ac:dyDescent="0.25">
      <c r="C233" t="s">
        <v>247</v>
      </c>
      <c r="D233" t="s">
        <v>637</v>
      </c>
      <c r="E233" t="s">
        <v>921</v>
      </c>
      <c r="F233" t="s">
        <v>914</v>
      </c>
      <c r="G233" t="s">
        <v>920</v>
      </c>
      <c r="H233" s="143">
        <v>45292</v>
      </c>
      <c r="I233" s="143">
        <v>47118</v>
      </c>
      <c r="J233" s="8"/>
      <c r="K233" s="8"/>
      <c r="L233" s="8"/>
      <c r="M233" s="8"/>
      <c r="N233" s="8"/>
      <c r="O233" s="8"/>
      <c r="Q233" s="15"/>
      <c r="R233" s="15"/>
      <c r="S233" s="15"/>
      <c r="T233" s="15"/>
      <c r="U233" s="15"/>
      <c r="V233">
        <f t="shared" si="3"/>
        <v>0</v>
      </c>
    </row>
    <row r="234" spans="2:22" x14ac:dyDescent="0.25">
      <c r="C234" t="s">
        <v>292</v>
      </c>
      <c r="D234" t="s">
        <v>637</v>
      </c>
      <c r="E234" t="s">
        <v>916</v>
      </c>
      <c r="F234" t="s">
        <v>913</v>
      </c>
      <c r="G234" t="s">
        <v>915</v>
      </c>
      <c r="H234" s="143">
        <v>45292</v>
      </c>
      <c r="I234" s="143">
        <v>47118</v>
      </c>
      <c r="J234" s="8"/>
      <c r="K234" s="8"/>
      <c r="L234" s="8"/>
      <c r="M234" s="8"/>
      <c r="N234" s="8"/>
      <c r="O234" s="8"/>
      <c r="Q234" s="15"/>
      <c r="R234" s="15"/>
      <c r="S234" s="15"/>
      <c r="T234" s="15"/>
      <c r="U234" s="15"/>
      <c r="V234">
        <f t="shared" si="3"/>
        <v>0</v>
      </c>
    </row>
    <row r="235" spans="2:22" x14ac:dyDescent="0.25">
      <c r="E235" t="s">
        <v>924</v>
      </c>
      <c r="F235" t="s">
        <v>922</v>
      </c>
      <c r="G235" t="s">
        <v>923</v>
      </c>
      <c r="H235" s="143">
        <v>45292</v>
      </c>
      <c r="I235" s="143">
        <v>47118</v>
      </c>
      <c r="J235" s="8"/>
      <c r="K235" s="8"/>
      <c r="L235" s="8"/>
      <c r="M235" s="8"/>
      <c r="N235" s="8"/>
      <c r="O235" s="8"/>
      <c r="Q235" s="15"/>
      <c r="R235" s="15"/>
      <c r="S235" s="15"/>
      <c r="T235" s="15"/>
      <c r="U235" s="15"/>
      <c r="V235">
        <f t="shared" si="3"/>
        <v>0</v>
      </c>
    </row>
    <row r="236" spans="2:22" x14ac:dyDescent="0.25">
      <c r="E236" t="s">
        <v>927</v>
      </c>
      <c r="F236" t="s">
        <v>925</v>
      </c>
      <c r="G236" t="s">
        <v>926</v>
      </c>
      <c r="H236" s="143">
        <v>45292</v>
      </c>
      <c r="I236" s="143">
        <v>47118</v>
      </c>
      <c r="J236" s="8"/>
      <c r="K236" s="8"/>
      <c r="L236" s="8"/>
      <c r="M236" s="8"/>
      <c r="N236" s="8"/>
      <c r="O236" s="8"/>
      <c r="Q236" s="15"/>
      <c r="R236" s="15"/>
      <c r="S236" s="15"/>
      <c r="T236" s="15"/>
      <c r="U236" s="15"/>
      <c r="V236">
        <f t="shared" si="3"/>
        <v>0</v>
      </c>
    </row>
    <row r="237" spans="2:22" x14ac:dyDescent="0.25">
      <c r="B237" t="s">
        <v>928</v>
      </c>
      <c r="C237" t="s">
        <v>780</v>
      </c>
      <c r="D237" t="s">
        <v>637</v>
      </c>
      <c r="E237" t="s">
        <v>930</v>
      </c>
      <c r="F237" t="s">
        <v>928</v>
      </c>
      <c r="G237" t="s">
        <v>929</v>
      </c>
      <c r="H237" s="143">
        <v>45292</v>
      </c>
      <c r="I237" s="143">
        <v>47118</v>
      </c>
      <c r="J237" s="8"/>
      <c r="K237" s="8"/>
      <c r="L237" s="8"/>
      <c r="M237" s="8"/>
      <c r="N237" s="8"/>
      <c r="O237" s="8"/>
      <c r="Q237" s="15"/>
      <c r="R237" s="15"/>
      <c r="S237" s="15"/>
      <c r="T237" s="15"/>
      <c r="U237" s="15"/>
      <c r="V237">
        <f t="shared" si="3"/>
        <v>0</v>
      </c>
    </row>
    <row r="238" spans="2:22" x14ac:dyDescent="0.25">
      <c r="C238" t="s">
        <v>793</v>
      </c>
      <c r="D238" t="s">
        <v>637</v>
      </c>
      <c r="E238" t="s">
        <v>936</v>
      </c>
      <c r="F238" t="s">
        <v>934</v>
      </c>
      <c r="G238" t="s">
        <v>935</v>
      </c>
      <c r="H238" s="143">
        <v>45292</v>
      </c>
      <c r="I238" s="143">
        <v>47118</v>
      </c>
      <c r="J238" s="8"/>
      <c r="K238" s="8"/>
      <c r="L238" s="8"/>
      <c r="M238" s="8"/>
      <c r="N238" s="8"/>
      <c r="O238" s="8"/>
      <c r="Q238" s="15"/>
      <c r="R238" s="15"/>
      <c r="S238" s="15"/>
      <c r="T238" s="15"/>
      <c r="U238" s="15"/>
      <c r="V238">
        <f t="shared" si="3"/>
        <v>0</v>
      </c>
    </row>
    <row r="239" spans="2:22" x14ac:dyDescent="0.25">
      <c r="C239" t="s">
        <v>539</v>
      </c>
      <c r="D239" t="s">
        <v>637</v>
      </c>
      <c r="E239" t="s">
        <v>939</v>
      </c>
      <c r="F239" t="s">
        <v>937</v>
      </c>
      <c r="G239" t="s">
        <v>938</v>
      </c>
      <c r="H239" s="143">
        <v>45292</v>
      </c>
      <c r="I239" s="143">
        <v>47118</v>
      </c>
      <c r="J239" s="8"/>
      <c r="K239" s="8"/>
      <c r="L239" s="8"/>
      <c r="M239" s="8"/>
      <c r="N239" s="8"/>
      <c r="O239" s="8"/>
      <c r="Q239" s="15"/>
      <c r="R239" s="15"/>
      <c r="S239" s="15"/>
      <c r="T239" s="15"/>
      <c r="U239" s="15"/>
      <c r="V239">
        <f t="shared" si="3"/>
        <v>0</v>
      </c>
    </row>
    <row r="240" spans="2:22" x14ac:dyDescent="0.25">
      <c r="C240" t="s">
        <v>466</v>
      </c>
      <c r="D240" t="s">
        <v>637</v>
      </c>
      <c r="E240" t="s">
        <v>933</v>
      </c>
      <c r="F240" t="s">
        <v>931</v>
      </c>
      <c r="G240" t="s">
        <v>932</v>
      </c>
      <c r="H240" s="143">
        <v>45292</v>
      </c>
      <c r="I240" s="143">
        <v>47118</v>
      </c>
      <c r="J240" s="8"/>
      <c r="K240" s="8"/>
      <c r="L240" s="8"/>
      <c r="M240" s="8"/>
      <c r="N240" s="8"/>
      <c r="O240" s="8"/>
      <c r="Q240" s="15"/>
      <c r="R240" s="15"/>
      <c r="S240" s="15"/>
      <c r="T240" s="15"/>
      <c r="U240" s="15"/>
      <c r="V240">
        <f t="shared" si="3"/>
        <v>0</v>
      </c>
    </row>
    <row r="241" spans="2:22" x14ac:dyDescent="0.25">
      <c r="B241" t="s">
        <v>940</v>
      </c>
      <c r="C241" t="s">
        <v>161</v>
      </c>
      <c r="D241" t="s">
        <v>637</v>
      </c>
      <c r="E241" t="s">
        <v>945</v>
      </c>
      <c r="F241" t="s">
        <v>943</v>
      </c>
      <c r="G241" t="s">
        <v>944</v>
      </c>
      <c r="H241" s="143">
        <v>45292</v>
      </c>
      <c r="I241" s="143">
        <v>47118</v>
      </c>
      <c r="J241" s="8"/>
      <c r="K241" s="8"/>
      <c r="L241" s="8"/>
      <c r="M241" s="8"/>
      <c r="N241" s="8"/>
      <c r="O241" s="8"/>
      <c r="Q241" s="15"/>
      <c r="R241" s="15"/>
      <c r="S241" s="15"/>
      <c r="T241" s="15"/>
      <c r="U241" s="15"/>
      <c r="V241">
        <f t="shared" si="3"/>
        <v>0</v>
      </c>
    </row>
    <row r="242" spans="2:22" x14ac:dyDescent="0.25">
      <c r="C242" t="s">
        <v>292</v>
      </c>
      <c r="D242" t="s">
        <v>637</v>
      </c>
      <c r="E242" t="s">
        <v>948</v>
      </c>
      <c r="F242" t="s">
        <v>946</v>
      </c>
      <c r="G242" t="s">
        <v>947</v>
      </c>
      <c r="H242" s="143">
        <v>45292</v>
      </c>
      <c r="I242" s="143">
        <v>47118</v>
      </c>
      <c r="J242" s="8"/>
      <c r="K242" s="8"/>
      <c r="L242" s="8"/>
      <c r="M242" s="8"/>
      <c r="N242" s="8"/>
      <c r="O242" s="8"/>
      <c r="Q242" s="15"/>
      <c r="R242" s="15"/>
      <c r="S242" s="15"/>
      <c r="T242" s="15"/>
      <c r="U242" s="15"/>
      <c r="V242">
        <f t="shared" si="3"/>
        <v>0</v>
      </c>
    </row>
    <row r="243" spans="2:22" x14ac:dyDescent="0.25">
      <c r="E243" t="s">
        <v>951</v>
      </c>
      <c r="F243" t="s">
        <v>949</v>
      </c>
      <c r="G243" t="s">
        <v>950</v>
      </c>
      <c r="H243" s="143">
        <v>45292</v>
      </c>
      <c r="I243" s="143">
        <v>47118</v>
      </c>
      <c r="J243" s="8"/>
      <c r="K243" s="8"/>
      <c r="L243" s="8"/>
      <c r="M243" s="8"/>
      <c r="N243" s="8"/>
      <c r="O243" s="8"/>
      <c r="Q243" s="15"/>
      <c r="R243" s="15"/>
      <c r="S243" s="15"/>
      <c r="T243" s="15"/>
      <c r="U243" s="15"/>
      <c r="V243">
        <f t="shared" si="3"/>
        <v>0</v>
      </c>
    </row>
    <row r="244" spans="2:22" x14ac:dyDescent="0.25">
      <c r="E244" t="s">
        <v>954</v>
      </c>
      <c r="F244" t="s">
        <v>952</v>
      </c>
      <c r="G244" t="s">
        <v>953</v>
      </c>
      <c r="H244" s="143">
        <v>45292</v>
      </c>
      <c r="I244" s="143">
        <v>47118</v>
      </c>
      <c r="J244" s="8"/>
      <c r="K244" s="8"/>
      <c r="L244" s="8"/>
      <c r="M244" s="8"/>
      <c r="N244" s="8"/>
      <c r="O244" s="8"/>
      <c r="Q244" s="15"/>
      <c r="R244" s="15"/>
      <c r="S244" s="15"/>
      <c r="T244" s="15"/>
      <c r="U244" s="15"/>
      <c r="V244">
        <f t="shared" si="3"/>
        <v>0</v>
      </c>
    </row>
    <row r="245" spans="2:22" x14ac:dyDescent="0.25">
      <c r="C245" t="s">
        <v>537</v>
      </c>
      <c r="D245" t="s">
        <v>637</v>
      </c>
      <c r="E245" t="s">
        <v>942</v>
      </c>
      <c r="F245" t="s">
        <v>940</v>
      </c>
      <c r="G245" t="s">
        <v>941</v>
      </c>
      <c r="H245" s="143">
        <v>45292</v>
      </c>
      <c r="I245" s="143">
        <v>47118</v>
      </c>
      <c r="J245" s="8"/>
      <c r="K245" s="8"/>
      <c r="L245" s="8"/>
      <c r="M245" s="8"/>
      <c r="N245" s="8"/>
      <c r="O245" s="8"/>
      <c r="Q245" s="15"/>
      <c r="R245" s="15"/>
      <c r="S245" s="15"/>
      <c r="T245" s="15"/>
      <c r="U245" s="15"/>
      <c r="V245">
        <f t="shared" si="3"/>
        <v>0</v>
      </c>
    </row>
    <row r="246" spans="2:22" x14ac:dyDescent="0.25">
      <c r="B246" t="s">
        <v>955</v>
      </c>
      <c r="C246" t="s">
        <v>295</v>
      </c>
      <c r="D246" t="s">
        <v>637</v>
      </c>
      <c r="E246" t="s">
        <v>957</v>
      </c>
      <c r="F246" t="s">
        <v>955</v>
      </c>
      <c r="G246" t="s">
        <v>956</v>
      </c>
      <c r="H246" s="143">
        <v>45292</v>
      </c>
      <c r="I246" s="143">
        <v>47118</v>
      </c>
      <c r="J246" s="8"/>
      <c r="K246" s="8"/>
      <c r="L246" s="8"/>
      <c r="M246" s="8"/>
      <c r="N246" s="8"/>
      <c r="O246" s="8"/>
      <c r="Q246" s="15"/>
      <c r="R246" s="15"/>
      <c r="S246" s="15"/>
      <c r="T246" s="15"/>
      <c r="U246" s="15"/>
      <c r="V246">
        <f t="shared" si="3"/>
        <v>0</v>
      </c>
    </row>
    <row r="247" spans="2:22" x14ac:dyDescent="0.25">
      <c r="C247" t="s">
        <v>959</v>
      </c>
      <c r="D247" t="s">
        <v>637</v>
      </c>
      <c r="E247" t="s">
        <v>960</v>
      </c>
      <c r="F247" t="s">
        <v>958</v>
      </c>
      <c r="G247" t="s">
        <v>52</v>
      </c>
      <c r="H247" s="143">
        <v>45292</v>
      </c>
      <c r="I247" s="143">
        <v>47118</v>
      </c>
      <c r="J247" s="8"/>
      <c r="K247" s="8"/>
      <c r="L247" s="8"/>
      <c r="M247" s="8"/>
      <c r="N247" s="8"/>
      <c r="O247" s="8"/>
      <c r="Q247" s="15"/>
      <c r="R247" s="15"/>
      <c r="S247" s="15"/>
      <c r="T247" s="15"/>
      <c r="U247" s="15"/>
      <c r="V247">
        <f t="shared" si="3"/>
        <v>0</v>
      </c>
    </row>
    <row r="248" spans="2:22" x14ac:dyDescent="0.25">
      <c r="B248" t="s">
        <v>961</v>
      </c>
      <c r="C248" t="s">
        <v>176</v>
      </c>
      <c r="D248" t="s">
        <v>637</v>
      </c>
      <c r="E248" t="s">
        <v>965</v>
      </c>
      <c r="F248" t="s">
        <v>963</v>
      </c>
      <c r="G248" t="s">
        <v>964</v>
      </c>
      <c r="H248" s="143">
        <v>45292</v>
      </c>
      <c r="I248" s="143">
        <v>47118</v>
      </c>
      <c r="J248" s="8"/>
      <c r="K248" s="8"/>
      <c r="L248" s="8"/>
      <c r="M248" s="8"/>
      <c r="N248" s="8"/>
      <c r="O248" s="8"/>
      <c r="Q248" s="15"/>
      <c r="R248" s="15"/>
      <c r="S248" s="15"/>
      <c r="T248" s="15"/>
      <c r="U248" s="15"/>
      <c r="V248">
        <f t="shared" si="3"/>
        <v>0</v>
      </c>
    </row>
    <row r="249" spans="2:22" x14ac:dyDescent="0.25">
      <c r="C249" t="s">
        <v>295</v>
      </c>
      <c r="D249" t="s">
        <v>637</v>
      </c>
      <c r="E249" t="s">
        <v>957</v>
      </c>
      <c r="F249" t="s">
        <v>961</v>
      </c>
      <c r="G249" t="s">
        <v>962</v>
      </c>
      <c r="H249" s="143">
        <v>45292</v>
      </c>
      <c r="I249" s="143">
        <v>47118</v>
      </c>
      <c r="J249" s="8"/>
      <c r="K249" s="8"/>
      <c r="L249" s="8"/>
      <c r="M249" s="8"/>
      <c r="N249" s="8"/>
      <c r="O249" s="8"/>
      <c r="Q249" s="15"/>
      <c r="R249" s="15"/>
      <c r="S249" s="15"/>
      <c r="T249" s="15"/>
      <c r="U249" s="15"/>
      <c r="V249">
        <f t="shared" si="3"/>
        <v>0</v>
      </c>
    </row>
    <row r="250" spans="2:22" x14ac:dyDescent="0.25">
      <c r="C250" t="s">
        <v>959</v>
      </c>
      <c r="D250" t="s">
        <v>637</v>
      </c>
      <c r="E250" t="s">
        <v>960</v>
      </c>
      <c r="F250" t="s">
        <v>966</v>
      </c>
      <c r="G250" t="s">
        <v>52</v>
      </c>
      <c r="H250" s="143">
        <v>45292</v>
      </c>
      <c r="I250" s="143">
        <v>47118</v>
      </c>
      <c r="J250" s="8"/>
      <c r="K250" s="8"/>
      <c r="L250" s="8"/>
      <c r="M250" s="8"/>
      <c r="N250" s="8"/>
      <c r="O250" s="8"/>
      <c r="Q250" s="15"/>
      <c r="R250" s="15"/>
      <c r="S250" s="15"/>
      <c r="T250" s="15"/>
      <c r="U250" s="15"/>
      <c r="V250">
        <f t="shared" si="3"/>
        <v>0</v>
      </c>
    </row>
    <row r="251" spans="2:22" x14ac:dyDescent="0.25">
      <c r="B251" t="s">
        <v>967</v>
      </c>
      <c r="C251" t="s">
        <v>161</v>
      </c>
      <c r="D251" t="s">
        <v>637</v>
      </c>
      <c r="E251" t="s">
        <v>945</v>
      </c>
      <c r="F251" t="s">
        <v>978</v>
      </c>
      <c r="G251" t="s">
        <v>979</v>
      </c>
      <c r="H251" s="143">
        <v>45292</v>
      </c>
      <c r="I251" s="143">
        <v>47118</v>
      </c>
      <c r="J251" s="8"/>
      <c r="K251" s="8"/>
      <c r="L251" s="8"/>
      <c r="M251" s="8"/>
      <c r="N251" s="8"/>
      <c r="O251" s="8"/>
      <c r="Q251" s="15"/>
      <c r="R251" s="15"/>
      <c r="S251" s="15"/>
      <c r="T251" s="15"/>
      <c r="U251" s="15"/>
      <c r="V251">
        <f t="shared" si="3"/>
        <v>0</v>
      </c>
    </row>
    <row r="252" spans="2:22" x14ac:dyDescent="0.25">
      <c r="C252" t="s">
        <v>292</v>
      </c>
      <c r="D252" t="s">
        <v>637</v>
      </c>
      <c r="E252" t="s">
        <v>954</v>
      </c>
      <c r="F252" t="s">
        <v>973</v>
      </c>
      <c r="G252" t="s">
        <v>974</v>
      </c>
      <c r="H252" s="143">
        <v>45292</v>
      </c>
      <c r="I252" s="143">
        <v>47118</v>
      </c>
      <c r="J252" s="8"/>
      <c r="K252" s="8"/>
      <c r="L252" s="8"/>
      <c r="M252" s="8"/>
      <c r="N252" s="8"/>
      <c r="O252" s="8"/>
      <c r="Q252" s="15"/>
      <c r="R252" s="15"/>
      <c r="S252" s="15"/>
      <c r="T252" s="15"/>
      <c r="U252" s="15"/>
      <c r="V252">
        <f t="shared" si="3"/>
        <v>0</v>
      </c>
    </row>
    <row r="253" spans="2:22" x14ac:dyDescent="0.25">
      <c r="E253" t="s">
        <v>972</v>
      </c>
      <c r="F253" t="s">
        <v>970</v>
      </c>
      <c r="G253" t="s">
        <v>971</v>
      </c>
      <c r="H253" s="143">
        <v>45292</v>
      </c>
      <c r="I253" s="143">
        <v>47118</v>
      </c>
      <c r="J253" s="8"/>
      <c r="K253" s="8"/>
      <c r="L253" s="8"/>
      <c r="M253" s="8"/>
      <c r="N253" s="8"/>
      <c r="O253" s="8"/>
      <c r="Q253" s="15"/>
      <c r="R253" s="15"/>
      <c r="S253" s="15"/>
      <c r="T253" s="15"/>
      <c r="U253" s="15"/>
      <c r="V253">
        <f t="shared" si="3"/>
        <v>0</v>
      </c>
    </row>
    <row r="254" spans="2:22" x14ac:dyDescent="0.25">
      <c r="E254" t="s">
        <v>977</v>
      </c>
      <c r="F254" t="s">
        <v>975</v>
      </c>
      <c r="G254" t="s">
        <v>976</v>
      </c>
      <c r="H254" s="143">
        <v>45292</v>
      </c>
      <c r="I254" s="143">
        <v>47118</v>
      </c>
      <c r="J254" s="8"/>
      <c r="K254" s="8"/>
      <c r="L254" s="8"/>
      <c r="M254" s="8"/>
      <c r="N254" s="8"/>
      <c r="O254" s="8"/>
      <c r="Q254" s="15"/>
      <c r="R254" s="15"/>
      <c r="S254" s="15"/>
      <c r="T254" s="15"/>
      <c r="U254" s="15"/>
      <c r="V254">
        <f t="shared" si="3"/>
        <v>0</v>
      </c>
    </row>
    <row r="255" spans="2:22" x14ac:dyDescent="0.25">
      <c r="C255" t="s">
        <v>537</v>
      </c>
      <c r="D255" t="s">
        <v>637</v>
      </c>
      <c r="E255" t="s">
        <v>969</v>
      </c>
      <c r="F255" t="s">
        <v>967</v>
      </c>
      <c r="G255" t="s">
        <v>968</v>
      </c>
      <c r="H255" s="143">
        <v>45292</v>
      </c>
      <c r="I255" s="143">
        <v>47118</v>
      </c>
      <c r="J255" s="8"/>
      <c r="K255" s="8"/>
      <c r="L255" s="8"/>
      <c r="M255" s="8"/>
      <c r="N255" s="8"/>
      <c r="O255" s="8"/>
      <c r="Q255" s="15"/>
      <c r="R255" s="15"/>
      <c r="S255" s="15"/>
      <c r="T255" s="15"/>
      <c r="U255" s="15"/>
      <c r="V255">
        <f t="shared" si="3"/>
        <v>0</v>
      </c>
    </row>
    <row r="256" spans="2:22" x14ac:dyDescent="0.25">
      <c r="C256" t="s">
        <v>982</v>
      </c>
      <c r="D256" t="s">
        <v>637</v>
      </c>
      <c r="E256" t="s">
        <v>983</v>
      </c>
      <c r="F256" t="s">
        <v>980</v>
      </c>
      <c r="G256" t="s">
        <v>981</v>
      </c>
      <c r="H256" s="143">
        <v>45292</v>
      </c>
      <c r="I256" s="143">
        <v>47118</v>
      </c>
      <c r="J256" s="8"/>
      <c r="K256" s="8"/>
      <c r="L256" s="8"/>
      <c r="M256" s="8"/>
      <c r="N256" s="8"/>
      <c r="O256" s="8"/>
      <c r="Q256" s="15"/>
      <c r="R256" s="15"/>
      <c r="S256" s="15"/>
      <c r="T256" s="15"/>
      <c r="U256" s="15"/>
      <c r="V256">
        <f t="shared" si="3"/>
        <v>0</v>
      </c>
    </row>
    <row r="257" spans="2:22" x14ac:dyDescent="0.25">
      <c r="C257" t="s">
        <v>177</v>
      </c>
      <c r="D257" t="s">
        <v>637</v>
      </c>
      <c r="E257" t="s">
        <v>986</v>
      </c>
      <c r="F257" t="s">
        <v>984</v>
      </c>
      <c r="G257" t="s">
        <v>985</v>
      </c>
      <c r="H257" s="143">
        <v>45292</v>
      </c>
      <c r="I257" s="143">
        <v>47118</v>
      </c>
      <c r="J257" s="8"/>
      <c r="K257" s="8"/>
      <c r="L257" s="8"/>
      <c r="M257" s="8"/>
      <c r="N257" s="8"/>
      <c r="O257" s="8"/>
      <c r="Q257" s="15"/>
      <c r="R257" s="15"/>
      <c r="S257" s="15"/>
      <c r="T257" s="15"/>
      <c r="U257" s="15"/>
      <c r="V257">
        <f t="shared" si="3"/>
        <v>0</v>
      </c>
    </row>
    <row r="258" spans="2:22" x14ac:dyDescent="0.25">
      <c r="B258" t="s">
        <v>988</v>
      </c>
      <c r="C258" t="s">
        <v>161</v>
      </c>
      <c r="D258" t="s">
        <v>637</v>
      </c>
      <c r="E258" t="s">
        <v>945</v>
      </c>
      <c r="F258" t="s">
        <v>992</v>
      </c>
      <c r="G258" t="s">
        <v>993</v>
      </c>
      <c r="H258" s="143">
        <v>45292</v>
      </c>
      <c r="I258" s="143">
        <v>47118</v>
      </c>
      <c r="J258" s="8"/>
      <c r="K258" s="8"/>
      <c r="L258" s="8"/>
      <c r="M258" s="8"/>
      <c r="N258" s="8"/>
      <c r="O258" s="8"/>
      <c r="Q258" s="15"/>
      <c r="R258" s="15"/>
      <c r="S258" s="15"/>
      <c r="T258" s="15"/>
      <c r="U258" s="15"/>
      <c r="V258">
        <f t="shared" si="3"/>
        <v>0</v>
      </c>
    </row>
    <row r="259" spans="2:22" x14ac:dyDescent="0.25">
      <c r="C259" t="s">
        <v>292</v>
      </c>
      <c r="D259" t="s">
        <v>637</v>
      </c>
      <c r="E259" t="s">
        <v>954</v>
      </c>
      <c r="F259" t="s">
        <v>987</v>
      </c>
      <c r="G259" t="s">
        <v>989</v>
      </c>
      <c r="H259" s="143">
        <v>45292</v>
      </c>
      <c r="I259" s="143">
        <v>47118</v>
      </c>
      <c r="J259" s="8"/>
      <c r="K259" s="8"/>
      <c r="L259" s="8"/>
      <c r="M259" s="8"/>
      <c r="N259" s="8"/>
      <c r="O259" s="8"/>
      <c r="Q259" s="15"/>
      <c r="R259" s="15"/>
      <c r="S259" s="15"/>
      <c r="T259" s="15"/>
      <c r="U259" s="15"/>
      <c r="V259">
        <f t="shared" si="3"/>
        <v>0</v>
      </c>
    </row>
    <row r="260" spans="2:22" x14ac:dyDescent="0.25">
      <c r="E260" t="s">
        <v>972</v>
      </c>
      <c r="F260" t="s">
        <v>999</v>
      </c>
      <c r="G260" t="s">
        <v>1000</v>
      </c>
      <c r="H260" s="143">
        <v>45292</v>
      </c>
      <c r="I260" s="143">
        <v>47118</v>
      </c>
      <c r="J260" s="8"/>
      <c r="K260" s="8"/>
      <c r="L260" s="8"/>
      <c r="M260" s="8"/>
      <c r="N260" s="8"/>
      <c r="O260" s="8"/>
      <c r="Q260" s="15"/>
      <c r="R260" s="15"/>
      <c r="S260" s="15"/>
      <c r="T260" s="15"/>
      <c r="U260" s="15"/>
      <c r="V260">
        <f t="shared" si="3"/>
        <v>0</v>
      </c>
    </row>
    <row r="261" spans="2:22" x14ac:dyDescent="0.25">
      <c r="E261" t="s">
        <v>977</v>
      </c>
      <c r="F261" t="s">
        <v>990</v>
      </c>
      <c r="G261" t="s">
        <v>991</v>
      </c>
      <c r="H261" s="143">
        <v>45292</v>
      </c>
      <c r="I261" s="143">
        <v>47118</v>
      </c>
      <c r="J261" s="8"/>
      <c r="K261" s="8"/>
      <c r="L261" s="8"/>
      <c r="M261" s="8"/>
      <c r="N261" s="8"/>
      <c r="O261" s="8"/>
      <c r="Q261" s="15"/>
      <c r="R261" s="15"/>
      <c r="S261" s="15"/>
      <c r="T261" s="15"/>
      <c r="U261" s="15"/>
      <c r="V261">
        <f t="shared" si="3"/>
        <v>0</v>
      </c>
    </row>
    <row r="262" spans="2:22" x14ac:dyDescent="0.25">
      <c r="E262" t="s">
        <v>1003</v>
      </c>
      <c r="F262" t="s">
        <v>1001</v>
      </c>
      <c r="G262" t="s">
        <v>1002</v>
      </c>
      <c r="H262" s="143">
        <v>45292</v>
      </c>
      <c r="I262" s="143">
        <v>47118</v>
      </c>
      <c r="J262" s="8"/>
      <c r="K262" s="8"/>
      <c r="L262" s="8"/>
      <c r="M262" s="8"/>
      <c r="N262" s="8"/>
      <c r="O262" s="8"/>
      <c r="Q262" s="15"/>
      <c r="R262" s="15"/>
      <c r="S262" s="15"/>
      <c r="T262" s="15"/>
      <c r="U262" s="15"/>
      <c r="V262">
        <f t="shared" si="3"/>
        <v>0</v>
      </c>
    </row>
    <row r="263" spans="2:22" x14ac:dyDescent="0.25">
      <c r="C263" t="s">
        <v>537</v>
      </c>
      <c r="D263" t="s">
        <v>637</v>
      </c>
      <c r="E263" t="s">
        <v>942</v>
      </c>
      <c r="F263" t="s">
        <v>988</v>
      </c>
      <c r="G263" t="s">
        <v>998</v>
      </c>
      <c r="H263" s="143">
        <v>45292</v>
      </c>
      <c r="I263" s="143">
        <v>47118</v>
      </c>
      <c r="J263" s="8"/>
      <c r="K263" s="8"/>
      <c r="L263" s="8"/>
      <c r="M263" s="8"/>
      <c r="N263" s="8"/>
      <c r="O263" s="8"/>
      <c r="Q263" s="15"/>
      <c r="R263" s="15"/>
      <c r="S263" s="15"/>
      <c r="T263" s="15"/>
      <c r="U263" s="15"/>
      <c r="V263">
        <f t="shared" si="3"/>
        <v>0</v>
      </c>
    </row>
    <row r="264" spans="2:22" x14ac:dyDescent="0.25">
      <c r="C264" t="s">
        <v>982</v>
      </c>
      <c r="D264" t="s">
        <v>637</v>
      </c>
      <c r="E264" t="s">
        <v>983</v>
      </c>
      <c r="F264" t="s">
        <v>994</v>
      </c>
      <c r="G264" t="s">
        <v>995</v>
      </c>
      <c r="H264" s="143">
        <v>45292</v>
      </c>
      <c r="I264" s="143">
        <v>47118</v>
      </c>
      <c r="J264" s="8"/>
      <c r="K264" s="8"/>
      <c r="L264" s="8"/>
      <c r="M264" s="8"/>
      <c r="N264" s="8"/>
      <c r="O264" s="8"/>
      <c r="Q264" s="15"/>
      <c r="R264" s="15"/>
      <c r="S264" s="15"/>
      <c r="T264" s="15"/>
      <c r="U264" s="15"/>
      <c r="V264">
        <f t="shared" si="3"/>
        <v>0</v>
      </c>
    </row>
    <row r="265" spans="2:22" x14ac:dyDescent="0.25">
      <c r="C265" t="s">
        <v>177</v>
      </c>
      <c r="D265" t="s">
        <v>637</v>
      </c>
      <c r="E265" t="s">
        <v>986</v>
      </c>
      <c r="F265" t="s">
        <v>996</v>
      </c>
      <c r="G265" t="s">
        <v>997</v>
      </c>
      <c r="H265" s="143">
        <v>45292</v>
      </c>
      <c r="I265" s="143">
        <v>47118</v>
      </c>
      <c r="J265" s="8"/>
      <c r="K265" s="8"/>
      <c r="L265" s="8"/>
      <c r="M265" s="8"/>
      <c r="N265" s="8"/>
      <c r="O265" s="8"/>
      <c r="Q265" s="15"/>
      <c r="R265" s="15"/>
      <c r="S265" s="15"/>
      <c r="T265" s="15"/>
      <c r="U265" s="15"/>
      <c r="V265">
        <f t="shared" si="3"/>
        <v>0</v>
      </c>
    </row>
    <row r="266" spans="2:22" x14ac:dyDescent="0.25">
      <c r="B266" t="s">
        <v>1005</v>
      </c>
      <c r="C266" t="s">
        <v>247</v>
      </c>
      <c r="D266" t="s">
        <v>637</v>
      </c>
      <c r="E266" t="s">
        <v>1012</v>
      </c>
      <c r="F266" t="s">
        <v>1005</v>
      </c>
      <c r="G266" t="s">
        <v>1011</v>
      </c>
      <c r="H266" s="143">
        <v>45292</v>
      </c>
      <c r="I266" s="143">
        <v>47118</v>
      </c>
      <c r="J266" s="8"/>
      <c r="K266" s="8"/>
      <c r="L266" s="8"/>
      <c r="M266" s="8"/>
      <c r="N266" s="8"/>
      <c r="O266" s="8"/>
      <c r="Q266" s="15"/>
      <c r="R266" s="15"/>
      <c r="S266" s="15"/>
      <c r="T266" s="15"/>
      <c r="U266" s="15"/>
      <c r="V266">
        <f t="shared" ref="V266:V329" si="4">SUM(P266:U266)</f>
        <v>0</v>
      </c>
    </row>
    <row r="267" spans="2:22" x14ac:dyDescent="0.25">
      <c r="C267" t="s">
        <v>292</v>
      </c>
      <c r="D267" t="s">
        <v>637</v>
      </c>
      <c r="E267" t="s">
        <v>1007</v>
      </c>
      <c r="F267" t="s">
        <v>1004</v>
      </c>
      <c r="G267" t="s">
        <v>1006</v>
      </c>
      <c r="H267" s="143">
        <v>45292</v>
      </c>
      <c r="I267" s="143">
        <v>47118</v>
      </c>
      <c r="J267" s="8"/>
      <c r="K267" s="8"/>
      <c r="L267" s="8"/>
      <c r="M267" s="8"/>
      <c r="N267" s="8"/>
      <c r="O267" s="8"/>
      <c r="Q267" s="15"/>
      <c r="R267" s="15"/>
      <c r="S267" s="15"/>
      <c r="T267" s="15"/>
      <c r="U267" s="15"/>
      <c r="V267">
        <f t="shared" si="4"/>
        <v>0</v>
      </c>
    </row>
    <row r="268" spans="2:22" x14ac:dyDescent="0.25">
      <c r="E268" t="s">
        <v>1010</v>
      </c>
      <c r="F268" t="s">
        <v>1008</v>
      </c>
      <c r="G268" t="s">
        <v>1009</v>
      </c>
      <c r="H268" s="143">
        <v>45292</v>
      </c>
      <c r="I268" s="143">
        <v>47118</v>
      </c>
      <c r="J268" s="8"/>
      <c r="K268" s="8"/>
      <c r="L268" s="8"/>
      <c r="M268" s="8"/>
      <c r="N268" s="8"/>
      <c r="O268" s="8"/>
      <c r="Q268" s="15"/>
      <c r="R268" s="15"/>
      <c r="S268" s="15"/>
      <c r="T268" s="15"/>
      <c r="U268" s="15"/>
      <c r="V268">
        <f t="shared" si="4"/>
        <v>0</v>
      </c>
    </row>
    <row r="269" spans="2:22" x14ac:dyDescent="0.25">
      <c r="B269" t="s">
        <v>1013</v>
      </c>
      <c r="C269" t="s">
        <v>247</v>
      </c>
      <c r="D269" t="s">
        <v>637</v>
      </c>
      <c r="E269" t="s">
        <v>1012</v>
      </c>
      <c r="F269" t="s">
        <v>1013</v>
      </c>
      <c r="G269" t="s">
        <v>1014</v>
      </c>
      <c r="H269" s="143">
        <v>45292</v>
      </c>
      <c r="I269" s="143">
        <v>47118</v>
      </c>
      <c r="J269" s="8"/>
      <c r="K269" s="8"/>
      <c r="L269" s="8"/>
      <c r="M269" s="8"/>
      <c r="N269" s="8"/>
      <c r="O269" s="8"/>
      <c r="Q269" s="15"/>
      <c r="R269" s="15"/>
      <c r="S269" s="15"/>
      <c r="T269" s="15"/>
      <c r="U269" s="15"/>
      <c r="V269">
        <f t="shared" si="4"/>
        <v>0</v>
      </c>
    </row>
    <row r="270" spans="2:22" x14ac:dyDescent="0.25">
      <c r="C270" t="s">
        <v>292</v>
      </c>
      <c r="D270" t="s">
        <v>637</v>
      </c>
      <c r="E270" t="s">
        <v>1017</v>
      </c>
      <c r="F270" t="s">
        <v>1015</v>
      </c>
      <c r="G270" t="s">
        <v>1016</v>
      </c>
      <c r="H270" s="143">
        <v>45292</v>
      </c>
      <c r="I270" s="143">
        <v>47118</v>
      </c>
      <c r="J270" s="8"/>
      <c r="K270" s="8"/>
      <c r="L270" s="8"/>
      <c r="M270" s="8"/>
      <c r="N270" s="8"/>
      <c r="O270" s="8"/>
      <c r="Q270" s="15"/>
      <c r="R270" s="15"/>
      <c r="S270" s="15"/>
      <c r="T270" s="15"/>
      <c r="U270" s="15"/>
      <c r="V270">
        <f t="shared" si="4"/>
        <v>0</v>
      </c>
    </row>
    <row r="271" spans="2:22" x14ac:dyDescent="0.25">
      <c r="B271" t="s">
        <v>1018</v>
      </c>
      <c r="C271" t="s">
        <v>161</v>
      </c>
      <c r="D271" t="s">
        <v>637</v>
      </c>
      <c r="E271" t="s">
        <v>945</v>
      </c>
      <c r="F271" t="s">
        <v>1026</v>
      </c>
      <c r="G271" t="s">
        <v>1027</v>
      </c>
      <c r="H271" s="143">
        <v>45292</v>
      </c>
      <c r="I271" s="143">
        <v>47118</v>
      </c>
      <c r="J271" s="8"/>
      <c r="K271" s="8"/>
      <c r="L271" s="8"/>
      <c r="M271" s="8"/>
      <c r="N271" s="8"/>
      <c r="O271" s="8"/>
      <c r="Q271" s="15"/>
      <c r="R271" s="15"/>
      <c r="S271" s="15"/>
      <c r="T271" s="15"/>
      <c r="U271" s="15"/>
      <c r="V271">
        <f t="shared" si="4"/>
        <v>0</v>
      </c>
    </row>
    <row r="272" spans="2:22" x14ac:dyDescent="0.25">
      <c r="C272" t="s">
        <v>292</v>
      </c>
      <c r="D272" t="s">
        <v>637</v>
      </c>
      <c r="E272" t="s">
        <v>954</v>
      </c>
      <c r="F272" t="s">
        <v>1024</v>
      </c>
      <c r="G272" t="s">
        <v>1025</v>
      </c>
      <c r="H272" s="143">
        <v>45292</v>
      </c>
      <c r="I272" s="143">
        <v>47118</v>
      </c>
      <c r="J272" s="8"/>
      <c r="K272" s="8"/>
      <c r="L272" s="8"/>
      <c r="M272" s="8"/>
      <c r="N272" s="8"/>
      <c r="O272" s="8"/>
      <c r="Q272" s="15"/>
      <c r="R272" s="15"/>
      <c r="S272" s="15"/>
      <c r="T272" s="15"/>
      <c r="U272" s="15"/>
      <c r="V272">
        <f t="shared" si="4"/>
        <v>0</v>
      </c>
    </row>
    <row r="273" spans="2:22" x14ac:dyDescent="0.25">
      <c r="E273" t="s">
        <v>972</v>
      </c>
      <c r="F273" t="s">
        <v>1022</v>
      </c>
      <c r="G273" t="s">
        <v>1023</v>
      </c>
      <c r="H273" s="143">
        <v>45292</v>
      </c>
      <c r="I273" s="143">
        <v>47118</v>
      </c>
      <c r="J273" s="8"/>
      <c r="K273" s="8"/>
      <c r="L273" s="8"/>
      <c r="M273" s="8"/>
      <c r="N273" s="8"/>
      <c r="O273" s="8"/>
      <c r="Q273" s="15"/>
      <c r="R273" s="15"/>
      <c r="S273" s="15"/>
      <c r="T273" s="15"/>
      <c r="U273" s="15"/>
      <c r="V273">
        <f t="shared" si="4"/>
        <v>0</v>
      </c>
    </row>
    <row r="274" spans="2:22" x14ac:dyDescent="0.25">
      <c r="E274" t="s">
        <v>977</v>
      </c>
      <c r="F274" t="s">
        <v>1020</v>
      </c>
      <c r="G274" t="s">
        <v>1021</v>
      </c>
      <c r="H274" s="143">
        <v>45292</v>
      </c>
      <c r="I274" s="143">
        <v>47118</v>
      </c>
      <c r="J274" s="8"/>
      <c r="K274" s="8"/>
      <c r="L274" s="8"/>
      <c r="M274" s="8"/>
      <c r="N274" s="8"/>
      <c r="O274" s="8"/>
      <c r="Q274" s="15"/>
      <c r="R274" s="15"/>
      <c r="S274" s="15"/>
      <c r="T274" s="15"/>
      <c r="U274" s="15"/>
      <c r="V274">
        <f t="shared" si="4"/>
        <v>0</v>
      </c>
    </row>
    <row r="275" spans="2:22" x14ac:dyDescent="0.25">
      <c r="C275" t="s">
        <v>537</v>
      </c>
      <c r="D275" t="s">
        <v>637</v>
      </c>
      <c r="E275" t="s">
        <v>969</v>
      </c>
      <c r="F275" t="s">
        <v>1018</v>
      </c>
      <c r="G275" t="s">
        <v>1019</v>
      </c>
      <c r="H275" s="143">
        <v>45292</v>
      </c>
      <c r="I275" s="143">
        <v>47118</v>
      </c>
      <c r="J275" s="8"/>
      <c r="K275" s="8"/>
      <c r="L275" s="8"/>
      <c r="M275" s="8"/>
      <c r="N275" s="8"/>
      <c r="O275" s="8"/>
      <c r="Q275" s="15"/>
      <c r="R275" s="15"/>
      <c r="S275" s="15"/>
      <c r="T275" s="15"/>
      <c r="U275" s="15"/>
      <c r="V275">
        <f t="shared" si="4"/>
        <v>0</v>
      </c>
    </row>
    <row r="276" spans="2:22" x14ac:dyDescent="0.25">
      <c r="B276" t="s">
        <v>1028</v>
      </c>
      <c r="C276" t="s">
        <v>161</v>
      </c>
      <c r="D276" t="s">
        <v>637</v>
      </c>
      <c r="E276" t="s">
        <v>945</v>
      </c>
      <c r="F276" t="s">
        <v>1047</v>
      </c>
      <c r="G276" t="s">
        <v>1048</v>
      </c>
      <c r="H276" s="143">
        <v>45292</v>
      </c>
      <c r="I276" s="143">
        <v>47118</v>
      </c>
      <c r="J276" s="8"/>
      <c r="K276" s="8"/>
      <c r="L276" s="8"/>
      <c r="M276" s="8"/>
      <c r="N276" s="8"/>
      <c r="O276" s="8"/>
      <c r="Q276" s="15"/>
      <c r="R276" s="15"/>
      <c r="S276" s="15"/>
      <c r="T276" s="15"/>
      <c r="U276" s="15"/>
      <c r="V276">
        <f t="shared" si="4"/>
        <v>0</v>
      </c>
    </row>
    <row r="277" spans="2:22" x14ac:dyDescent="0.25">
      <c r="C277" t="s">
        <v>292</v>
      </c>
      <c r="D277" t="s">
        <v>637</v>
      </c>
      <c r="E277" t="s">
        <v>954</v>
      </c>
      <c r="F277" t="s">
        <v>1030</v>
      </c>
      <c r="G277" t="s">
        <v>1031</v>
      </c>
      <c r="H277" s="143">
        <v>45292</v>
      </c>
      <c r="I277" s="143">
        <v>47118</v>
      </c>
      <c r="J277" s="8"/>
      <c r="K277" s="8"/>
      <c r="L277" s="8"/>
      <c r="M277" s="8"/>
      <c r="N277" s="8"/>
      <c r="O277" s="8"/>
      <c r="Q277" s="15"/>
      <c r="R277" s="15"/>
      <c r="S277" s="15"/>
      <c r="T277" s="15"/>
      <c r="U277" s="15"/>
      <c r="V277">
        <f t="shared" si="4"/>
        <v>0</v>
      </c>
    </row>
    <row r="278" spans="2:22" x14ac:dyDescent="0.25">
      <c r="E278" t="s">
        <v>1010</v>
      </c>
      <c r="F278" t="s">
        <v>1035</v>
      </c>
      <c r="G278" t="s">
        <v>1036</v>
      </c>
      <c r="H278" s="143">
        <v>45292</v>
      </c>
      <c r="I278" s="143">
        <v>47118</v>
      </c>
      <c r="J278" s="8"/>
      <c r="K278" s="8"/>
      <c r="L278" s="8"/>
      <c r="M278" s="8"/>
      <c r="N278" s="8"/>
      <c r="O278" s="8"/>
      <c r="Q278" s="15"/>
      <c r="R278" s="15"/>
      <c r="S278" s="15"/>
      <c r="T278" s="15"/>
      <c r="U278" s="15"/>
      <c r="V278">
        <f t="shared" si="4"/>
        <v>0</v>
      </c>
    </row>
    <row r="279" spans="2:22" x14ac:dyDescent="0.25">
      <c r="E279" t="s">
        <v>1034</v>
      </c>
      <c r="F279" t="s">
        <v>1032</v>
      </c>
      <c r="G279" t="s">
        <v>1033</v>
      </c>
      <c r="H279" s="143">
        <v>45292</v>
      </c>
      <c r="I279" s="143">
        <v>47118</v>
      </c>
      <c r="J279" s="8"/>
      <c r="K279" s="8"/>
      <c r="L279" s="8"/>
      <c r="M279" s="8"/>
      <c r="N279" s="8"/>
      <c r="O279" s="8"/>
      <c r="Q279" s="15"/>
      <c r="R279" s="15"/>
      <c r="S279" s="15"/>
      <c r="T279" s="15"/>
      <c r="U279" s="15"/>
      <c r="V279">
        <f t="shared" si="4"/>
        <v>0</v>
      </c>
    </row>
    <row r="280" spans="2:22" x14ac:dyDescent="0.25">
      <c r="C280" t="s">
        <v>537</v>
      </c>
      <c r="D280" t="s">
        <v>637</v>
      </c>
      <c r="E280" t="s">
        <v>942</v>
      </c>
      <c r="F280" t="s">
        <v>1028</v>
      </c>
      <c r="G280" t="s">
        <v>1029</v>
      </c>
      <c r="H280" s="143">
        <v>45292</v>
      </c>
      <c r="I280" s="143">
        <v>47118</v>
      </c>
      <c r="J280" s="8"/>
      <c r="K280" s="8"/>
      <c r="L280" s="8"/>
      <c r="M280" s="8"/>
      <c r="N280" s="8"/>
      <c r="O280" s="8"/>
      <c r="Q280" s="15"/>
      <c r="R280" s="15"/>
      <c r="S280" s="15"/>
      <c r="T280" s="15"/>
      <c r="U280" s="15"/>
      <c r="V280">
        <f t="shared" si="4"/>
        <v>0</v>
      </c>
    </row>
    <row r="281" spans="2:22" x14ac:dyDescent="0.25">
      <c r="C281" t="s">
        <v>177</v>
      </c>
      <c r="D281" t="s">
        <v>637</v>
      </c>
      <c r="E281" t="s">
        <v>1043</v>
      </c>
      <c r="F281" t="s">
        <v>1041</v>
      </c>
      <c r="G281" t="s">
        <v>1042</v>
      </c>
      <c r="H281" s="143">
        <v>45292</v>
      </c>
      <c r="I281" s="143">
        <v>47118</v>
      </c>
      <c r="J281" s="8"/>
      <c r="K281" s="8"/>
      <c r="L281" s="8"/>
      <c r="M281" s="8"/>
      <c r="N281" s="8"/>
      <c r="O281" s="8"/>
      <c r="Q281" s="15"/>
      <c r="R281" s="15"/>
      <c r="S281" s="15"/>
      <c r="T281" s="15"/>
      <c r="U281" s="15"/>
      <c r="V281">
        <f t="shared" si="4"/>
        <v>0</v>
      </c>
    </row>
    <row r="282" spans="2:22" x14ac:dyDescent="0.25">
      <c r="E282" t="s">
        <v>1046</v>
      </c>
      <c r="F282" t="s">
        <v>1044</v>
      </c>
      <c r="G282" t="s">
        <v>1045</v>
      </c>
      <c r="H282" s="143">
        <v>45292</v>
      </c>
      <c r="I282" s="143">
        <v>47118</v>
      </c>
      <c r="J282" s="8"/>
      <c r="K282" s="8"/>
      <c r="L282" s="8"/>
      <c r="M282" s="8"/>
      <c r="N282" s="8"/>
      <c r="O282" s="8"/>
      <c r="Q282" s="15"/>
      <c r="R282" s="15"/>
      <c r="S282" s="15"/>
      <c r="T282" s="15"/>
      <c r="U282" s="15"/>
      <c r="V282">
        <f t="shared" si="4"/>
        <v>0</v>
      </c>
    </row>
    <row r="283" spans="2:22" x14ac:dyDescent="0.25">
      <c r="C283" t="s">
        <v>1039</v>
      </c>
      <c r="D283" t="s">
        <v>637</v>
      </c>
      <c r="E283" t="s">
        <v>1040</v>
      </c>
      <c r="F283" t="s">
        <v>1037</v>
      </c>
      <c r="G283" t="s">
        <v>1038</v>
      </c>
      <c r="H283" s="143">
        <v>45292</v>
      </c>
      <c r="I283" s="143">
        <v>47118</v>
      </c>
      <c r="J283" s="8"/>
      <c r="K283" s="8"/>
      <c r="L283" s="8"/>
      <c r="M283" s="8"/>
      <c r="N283" s="8"/>
      <c r="O283" s="8"/>
      <c r="Q283" s="15"/>
      <c r="R283" s="15"/>
      <c r="S283" s="15"/>
      <c r="T283" s="15"/>
      <c r="U283" s="15"/>
      <c r="V283">
        <f t="shared" si="4"/>
        <v>0</v>
      </c>
    </row>
    <row r="284" spans="2:22" x14ac:dyDescent="0.25">
      <c r="B284" t="s">
        <v>1049</v>
      </c>
      <c r="C284" t="s">
        <v>247</v>
      </c>
      <c r="D284" t="s">
        <v>637</v>
      </c>
      <c r="E284" t="s">
        <v>921</v>
      </c>
      <c r="F284" t="s">
        <v>1049</v>
      </c>
      <c r="G284" t="s">
        <v>1050</v>
      </c>
      <c r="H284" s="143">
        <v>45292</v>
      </c>
      <c r="I284" s="143">
        <v>47118</v>
      </c>
      <c r="J284" s="8"/>
      <c r="K284" s="8"/>
      <c r="L284" s="8"/>
      <c r="M284" s="8"/>
      <c r="N284" s="8"/>
      <c r="O284" s="8"/>
      <c r="Q284" s="15"/>
      <c r="R284" s="15"/>
      <c r="S284" s="15"/>
      <c r="T284" s="15"/>
      <c r="U284" s="15"/>
      <c r="V284">
        <f t="shared" si="4"/>
        <v>0</v>
      </c>
    </row>
    <row r="285" spans="2:22" x14ac:dyDescent="0.25">
      <c r="C285" t="s">
        <v>292</v>
      </c>
      <c r="D285" t="s">
        <v>637</v>
      </c>
      <c r="E285" t="s">
        <v>1053</v>
      </c>
      <c r="F285" t="s">
        <v>1051</v>
      </c>
      <c r="G285" t="s">
        <v>1052</v>
      </c>
      <c r="H285" s="143">
        <v>45292</v>
      </c>
      <c r="I285" s="143">
        <v>47118</v>
      </c>
      <c r="J285" s="8"/>
      <c r="K285" s="8"/>
      <c r="L285" s="8"/>
      <c r="M285" s="8"/>
      <c r="N285" s="8"/>
      <c r="O285" s="8"/>
      <c r="Q285" s="15"/>
      <c r="R285" s="15"/>
      <c r="S285" s="15"/>
      <c r="T285" s="15"/>
      <c r="U285" s="15"/>
      <c r="V285">
        <f t="shared" si="4"/>
        <v>0</v>
      </c>
    </row>
    <row r="286" spans="2:22" x14ac:dyDescent="0.25">
      <c r="E286" t="s">
        <v>1056</v>
      </c>
      <c r="F286" t="s">
        <v>1054</v>
      </c>
      <c r="G286" t="s">
        <v>1055</v>
      </c>
      <c r="H286" s="143">
        <v>45292</v>
      </c>
      <c r="I286" s="143">
        <v>47118</v>
      </c>
      <c r="J286" s="8"/>
      <c r="K286" s="8"/>
      <c r="L286" s="8"/>
      <c r="M286" s="8"/>
      <c r="N286" s="8"/>
      <c r="O286" s="8"/>
      <c r="Q286" s="15"/>
      <c r="R286" s="15"/>
      <c r="S286" s="15"/>
      <c r="T286" s="15"/>
      <c r="U286" s="15"/>
      <c r="V286">
        <f t="shared" si="4"/>
        <v>0</v>
      </c>
    </row>
    <row r="287" spans="2:22" x14ac:dyDescent="0.25">
      <c r="B287" t="s">
        <v>1057</v>
      </c>
      <c r="C287" t="s">
        <v>161</v>
      </c>
      <c r="D287" t="s">
        <v>637</v>
      </c>
      <c r="E287" t="s">
        <v>945</v>
      </c>
      <c r="F287" t="s">
        <v>1060</v>
      </c>
      <c r="G287" t="s">
        <v>1061</v>
      </c>
      <c r="H287" s="143">
        <v>45292</v>
      </c>
      <c r="I287" s="143">
        <v>47118</v>
      </c>
      <c r="J287" s="8"/>
      <c r="K287" s="8"/>
      <c r="L287" s="8"/>
      <c r="M287" s="8"/>
      <c r="N287" s="8"/>
      <c r="O287" s="8"/>
      <c r="Q287" s="15"/>
      <c r="R287" s="15"/>
      <c r="S287" s="15"/>
      <c r="T287" s="15"/>
      <c r="U287" s="15"/>
      <c r="V287">
        <f t="shared" si="4"/>
        <v>0</v>
      </c>
    </row>
    <row r="288" spans="2:22" x14ac:dyDescent="0.25">
      <c r="C288" t="s">
        <v>247</v>
      </c>
      <c r="D288" t="s">
        <v>637</v>
      </c>
      <c r="E288" t="s">
        <v>1059</v>
      </c>
      <c r="F288" t="s">
        <v>1057</v>
      </c>
      <c r="G288" t="s">
        <v>1058</v>
      </c>
      <c r="H288" s="143">
        <v>45292</v>
      </c>
      <c r="I288" s="143">
        <v>47118</v>
      </c>
      <c r="J288" s="8"/>
      <c r="K288" s="8"/>
      <c r="L288" s="8"/>
      <c r="M288" s="8"/>
      <c r="N288" s="8"/>
      <c r="O288" s="8"/>
      <c r="Q288" s="15"/>
      <c r="R288" s="15"/>
      <c r="S288" s="15"/>
      <c r="T288" s="15"/>
      <c r="U288" s="15"/>
      <c r="V288">
        <f t="shared" si="4"/>
        <v>0</v>
      </c>
    </row>
    <row r="289" spans="2:22" x14ac:dyDescent="0.25">
      <c r="C289" t="s">
        <v>292</v>
      </c>
      <c r="D289" t="s">
        <v>637</v>
      </c>
      <c r="E289" t="s">
        <v>948</v>
      </c>
      <c r="F289" t="s">
        <v>1064</v>
      </c>
      <c r="G289" t="s">
        <v>1065</v>
      </c>
      <c r="H289" s="143">
        <v>45292</v>
      </c>
      <c r="I289" s="143">
        <v>47118</v>
      </c>
      <c r="J289" s="8"/>
      <c r="K289" s="8"/>
      <c r="L289" s="8"/>
      <c r="M289" s="8"/>
      <c r="N289" s="8"/>
      <c r="O289" s="8"/>
      <c r="Q289" s="15"/>
      <c r="R289" s="15"/>
      <c r="S289" s="15"/>
      <c r="T289" s="15"/>
      <c r="U289" s="15"/>
      <c r="V289">
        <f t="shared" si="4"/>
        <v>0</v>
      </c>
    </row>
    <row r="290" spans="2:22" x14ac:dyDescent="0.25">
      <c r="E290" t="s">
        <v>951</v>
      </c>
      <c r="F290" t="s">
        <v>1062</v>
      </c>
      <c r="G290" t="s">
        <v>1063</v>
      </c>
      <c r="H290" s="143">
        <v>45292</v>
      </c>
      <c r="I290" s="143">
        <v>47118</v>
      </c>
      <c r="J290" s="8"/>
      <c r="K290" s="8"/>
      <c r="L290" s="8"/>
      <c r="M290" s="8"/>
      <c r="N290" s="8"/>
      <c r="O290" s="8"/>
      <c r="Q290" s="15"/>
      <c r="R290" s="15"/>
      <c r="S290" s="15"/>
      <c r="T290" s="15"/>
      <c r="U290" s="15"/>
      <c r="V290">
        <f t="shared" si="4"/>
        <v>0</v>
      </c>
    </row>
    <row r="291" spans="2:22" x14ac:dyDescent="0.25">
      <c r="E291" t="s">
        <v>954</v>
      </c>
      <c r="F291" t="s">
        <v>1066</v>
      </c>
      <c r="G291" t="s">
        <v>1067</v>
      </c>
      <c r="H291" s="143">
        <v>45292</v>
      </c>
      <c r="I291" s="143">
        <v>47118</v>
      </c>
      <c r="J291" s="8"/>
      <c r="K291" s="8"/>
      <c r="L291" s="8"/>
      <c r="M291" s="8"/>
      <c r="N291" s="8"/>
      <c r="O291" s="8"/>
      <c r="Q291" s="15"/>
      <c r="R291" s="15"/>
      <c r="S291" s="15"/>
      <c r="T291" s="15"/>
      <c r="U291" s="15"/>
      <c r="V291">
        <f t="shared" si="4"/>
        <v>0</v>
      </c>
    </row>
    <row r="292" spans="2:22" x14ac:dyDescent="0.25">
      <c r="C292" t="s">
        <v>177</v>
      </c>
      <c r="D292" t="s">
        <v>637</v>
      </c>
      <c r="E292" t="s">
        <v>1043</v>
      </c>
      <c r="F292" t="s">
        <v>1070</v>
      </c>
      <c r="G292" t="s">
        <v>1071</v>
      </c>
      <c r="H292" s="143">
        <v>45292</v>
      </c>
      <c r="I292" s="143">
        <v>47118</v>
      </c>
      <c r="J292" s="8"/>
      <c r="K292" s="8"/>
      <c r="L292" s="8"/>
      <c r="M292" s="8"/>
      <c r="N292" s="8"/>
      <c r="O292" s="8"/>
      <c r="Q292" s="15"/>
      <c r="R292" s="15"/>
      <c r="S292" s="15"/>
      <c r="T292" s="15"/>
      <c r="U292" s="15"/>
      <c r="V292">
        <f t="shared" si="4"/>
        <v>0</v>
      </c>
    </row>
    <row r="293" spans="2:22" x14ac:dyDescent="0.25">
      <c r="E293" t="s">
        <v>1046</v>
      </c>
      <c r="F293" t="s">
        <v>1072</v>
      </c>
      <c r="G293" t="s">
        <v>1073</v>
      </c>
      <c r="H293" s="143">
        <v>45292</v>
      </c>
      <c r="I293" s="143">
        <v>47118</v>
      </c>
      <c r="J293" s="8"/>
      <c r="K293" s="8"/>
      <c r="L293" s="8"/>
      <c r="M293" s="8"/>
      <c r="N293" s="8"/>
      <c r="O293" s="8"/>
      <c r="Q293" s="15"/>
      <c r="R293" s="15"/>
      <c r="S293" s="15"/>
      <c r="T293" s="15"/>
      <c r="U293" s="15"/>
      <c r="V293">
        <f t="shared" si="4"/>
        <v>0</v>
      </c>
    </row>
    <row r="294" spans="2:22" x14ac:dyDescent="0.25">
      <c r="C294" t="s">
        <v>1039</v>
      </c>
      <c r="D294" t="s">
        <v>637</v>
      </c>
      <c r="E294" t="s">
        <v>1040</v>
      </c>
      <c r="F294" t="s">
        <v>1068</v>
      </c>
      <c r="G294" t="s">
        <v>1069</v>
      </c>
      <c r="H294" s="143">
        <v>45292</v>
      </c>
      <c r="I294" s="143">
        <v>47118</v>
      </c>
      <c r="J294" s="8"/>
      <c r="K294" s="8"/>
      <c r="L294" s="8"/>
      <c r="M294" s="8"/>
      <c r="N294" s="8"/>
      <c r="O294" s="8"/>
      <c r="Q294" s="15"/>
      <c r="R294" s="15"/>
      <c r="S294" s="15"/>
      <c r="T294" s="15"/>
      <c r="U294" s="15"/>
      <c r="V294">
        <f t="shared" si="4"/>
        <v>0</v>
      </c>
    </row>
    <row r="295" spans="2:22" x14ac:dyDescent="0.25">
      <c r="B295" t="s">
        <v>1074</v>
      </c>
      <c r="C295" t="s">
        <v>176</v>
      </c>
      <c r="D295" t="s">
        <v>637</v>
      </c>
      <c r="E295" t="s">
        <v>965</v>
      </c>
      <c r="F295" t="s">
        <v>1076</v>
      </c>
      <c r="G295" t="s">
        <v>1077</v>
      </c>
      <c r="H295" s="143">
        <v>45292</v>
      </c>
      <c r="I295" s="143">
        <v>47118</v>
      </c>
      <c r="J295" s="8"/>
      <c r="K295" s="8"/>
      <c r="L295" s="8"/>
      <c r="M295" s="8"/>
      <c r="N295" s="8"/>
      <c r="O295" s="8"/>
      <c r="Q295" s="15"/>
      <c r="R295" s="15"/>
      <c r="S295" s="15"/>
      <c r="T295" s="15"/>
      <c r="U295" s="15"/>
      <c r="V295">
        <f t="shared" si="4"/>
        <v>0</v>
      </c>
    </row>
    <row r="296" spans="2:22" x14ac:dyDescent="0.25">
      <c r="C296" t="s">
        <v>295</v>
      </c>
      <c r="D296" t="s">
        <v>637</v>
      </c>
      <c r="E296" t="s">
        <v>957</v>
      </c>
      <c r="F296" t="s">
        <v>1074</v>
      </c>
      <c r="G296" t="s">
        <v>1075</v>
      </c>
      <c r="H296" s="143">
        <v>45292</v>
      </c>
      <c r="I296" s="143">
        <v>47118</v>
      </c>
      <c r="J296" s="8"/>
      <c r="K296" s="8"/>
      <c r="L296" s="8"/>
      <c r="M296" s="8"/>
      <c r="N296" s="8"/>
      <c r="O296" s="8"/>
      <c r="Q296" s="15"/>
      <c r="R296" s="15"/>
      <c r="S296" s="15"/>
      <c r="T296" s="15"/>
      <c r="U296" s="15"/>
      <c r="V296">
        <f t="shared" si="4"/>
        <v>0</v>
      </c>
    </row>
    <row r="297" spans="2:22" x14ac:dyDescent="0.25">
      <c r="C297" t="s">
        <v>959</v>
      </c>
      <c r="D297" t="s">
        <v>637</v>
      </c>
      <c r="E297" t="s">
        <v>960</v>
      </c>
      <c r="F297" t="s">
        <v>1078</v>
      </c>
      <c r="G297" t="s">
        <v>52</v>
      </c>
      <c r="H297" s="143">
        <v>45292</v>
      </c>
      <c r="I297" s="143">
        <v>47118</v>
      </c>
      <c r="J297" s="8"/>
      <c r="K297" s="8"/>
      <c r="L297" s="8"/>
      <c r="M297" s="8"/>
      <c r="N297" s="8"/>
      <c r="O297" s="8"/>
      <c r="Q297" s="15"/>
      <c r="R297" s="15"/>
      <c r="S297" s="15"/>
      <c r="T297" s="15"/>
      <c r="U297" s="15"/>
      <c r="V297">
        <f t="shared" si="4"/>
        <v>0</v>
      </c>
    </row>
    <row r="298" spans="2:22" x14ac:dyDescent="0.25">
      <c r="B298" t="s">
        <v>1079</v>
      </c>
      <c r="C298" t="s">
        <v>780</v>
      </c>
      <c r="D298" t="s">
        <v>637</v>
      </c>
      <c r="E298" t="s">
        <v>930</v>
      </c>
      <c r="F298" t="s">
        <v>1079</v>
      </c>
      <c r="G298" t="s">
        <v>1080</v>
      </c>
      <c r="H298" s="143">
        <v>45292</v>
      </c>
      <c r="I298" s="143">
        <v>47118</v>
      </c>
      <c r="J298" s="8"/>
      <c r="K298" s="8"/>
      <c r="L298" s="8"/>
      <c r="M298" s="8"/>
      <c r="N298" s="8"/>
      <c r="O298" s="8"/>
      <c r="Q298" s="15"/>
      <c r="R298" s="15"/>
      <c r="S298" s="15"/>
      <c r="T298" s="15"/>
      <c r="U298" s="15"/>
      <c r="V298">
        <f t="shared" si="4"/>
        <v>0</v>
      </c>
    </row>
    <row r="299" spans="2:22" x14ac:dyDescent="0.25">
      <c r="C299" t="s">
        <v>784</v>
      </c>
      <c r="D299" t="s">
        <v>637</v>
      </c>
      <c r="E299" t="s">
        <v>1083</v>
      </c>
      <c r="F299" t="s">
        <v>1081</v>
      </c>
      <c r="G299" t="s">
        <v>1082</v>
      </c>
      <c r="H299" s="143">
        <v>45292</v>
      </c>
      <c r="I299" s="143">
        <v>47118</v>
      </c>
      <c r="J299" s="8"/>
      <c r="K299" s="8"/>
      <c r="L299" s="8"/>
      <c r="M299" s="8"/>
      <c r="N299" s="8"/>
      <c r="O299" s="8"/>
      <c r="Q299" s="15"/>
      <c r="R299" s="15"/>
      <c r="S299" s="15"/>
      <c r="T299" s="15"/>
      <c r="U299" s="15"/>
      <c r="V299">
        <f t="shared" si="4"/>
        <v>0</v>
      </c>
    </row>
    <row r="300" spans="2:22" x14ac:dyDescent="0.25">
      <c r="B300" t="s">
        <v>1085</v>
      </c>
      <c r="C300" t="s">
        <v>780</v>
      </c>
      <c r="D300" t="s">
        <v>637</v>
      </c>
      <c r="E300" t="s">
        <v>930</v>
      </c>
      <c r="F300" t="s">
        <v>1085</v>
      </c>
      <c r="G300" t="s">
        <v>1087</v>
      </c>
      <c r="H300" s="143">
        <v>45292</v>
      </c>
      <c r="I300" s="143">
        <v>47118</v>
      </c>
      <c r="J300" s="8"/>
      <c r="K300" s="8"/>
      <c r="L300" s="8"/>
      <c r="M300" s="8"/>
      <c r="N300" s="8"/>
      <c r="O300" s="8"/>
      <c r="Q300" s="15"/>
      <c r="R300" s="15"/>
      <c r="S300" s="15"/>
      <c r="T300" s="15"/>
      <c r="U300" s="15"/>
      <c r="V300">
        <f t="shared" si="4"/>
        <v>0</v>
      </c>
    </row>
    <row r="301" spans="2:22" x14ac:dyDescent="0.25">
      <c r="C301" t="s">
        <v>784</v>
      </c>
      <c r="D301" t="s">
        <v>637</v>
      </c>
      <c r="E301" t="s">
        <v>1083</v>
      </c>
      <c r="F301" t="s">
        <v>1088</v>
      </c>
      <c r="G301" t="s">
        <v>1089</v>
      </c>
      <c r="H301" s="143">
        <v>45292</v>
      </c>
      <c r="I301" s="143">
        <v>47118</v>
      </c>
      <c r="J301" s="8"/>
      <c r="K301" s="8"/>
      <c r="L301" s="8"/>
      <c r="M301" s="8"/>
      <c r="N301" s="8"/>
      <c r="O301" s="8"/>
      <c r="Q301" s="15"/>
      <c r="R301" s="15"/>
      <c r="S301" s="15"/>
      <c r="T301" s="15"/>
      <c r="U301" s="15"/>
      <c r="V301">
        <f t="shared" si="4"/>
        <v>0</v>
      </c>
    </row>
    <row r="302" spans="2:22" x14ac:dyDescent="0.25">
      <c r="C302" t="s">
        <v>793</v>
      </c>
      <c r="D302" t="s">
        <v>637</v>
      </c>
      <c r="E302" t="s">
        <v>794</v>
      </c>
      <c r="F302" t="s">
        <v>1084</v>
      </c>
      <c r="G302" t="s">
        <v>1086</v>
      </c>
      <c r="H302" s="143">
        <v>45292</v>
      </c>
      <c r="I302" s="143">
        <v>47118</v>
      </c>
      <c r="J302" s="8"/>
      <c r="K302" s="8"/>
      <c r="L302" s="8"/>
      <c r="M302" s="8"/>
      <c r="N302" s="8"/>
      <c r="O302" s="8"/>
      <c r="Q302" s="15"/>
      <c r="R302" s="15"/>
      <c r="S302" s="15"/>
      <c r="T302" s="15"/>
      <c r="U302" s="15"/>
      <c r="V302">
        <f t="shared" si="4"/>
        <v>0</v>
      </c>
    </row>
    <row r="303" spans="2:22" x14ac:dyDescent="0.25">
      <c r="B303" t="s">
        <v>1090</v>
      </c>
      <c r="C303" t="s">
        <v>780</v>
      </c>
      <c r="D303" t="s">
        <v>637</v>
      </c>
      <c r="E303" t="s">
        <v>930</v>
      </c>
      <c r="F303" t="s">
        <v>1090</v>
      </c>
      <c r="G303" t="s">
        <v>1091</v>
      </c>
      <c r="H303" s="143">
        <v>45292</v>
      </c>
      <c r="I303" s="143">
        <v>47118</v>
      </c>
      <c r="J303" s="8"/>
      <c r="K303" s="8"/>
      <c r="L303" s="8"/>
      <c r="M303" s="8"/>
      <c r="N303" s="8"/>
      <c r="O303" s="8"/>
      <c r="Q303" s="15"/>
      <c r="R303" s="15"/>
      <c r="S303" s="15"/>
      <c r="T303" s="15"/>
      <c r="U303" s="15"/>
      <c r="V303">
        <f t="shared" si="4"/>
        <v>0</v>
      </c>
    </row>
    <row r="304" spans="2:22" x14ac:dyDescent="0.25">
      <c r="C304" t="s">
        <v>793</v>
      </c>
      <c r="D304" t="s">
        <v>637</v>
      </c>
      <c r="E304" t="s">
        <v>936</v>
      </c>
      <c r="F304" t="s">
        <v>1092</v>
      </c>
      <c r="G304" t="s">
        <v>1093</v>
      </c>
      <c r="H304" s="143">
        <v>45292</v>
      </c>
      <c r="I304" s="143">
        <v>47118</v>
      </c>
      <c r="J304" s="8"/>
      <c r="K304" s="8"/>
      <c r="L304" s="8"/>
      <c r="M304" s="8"/>
      <c r="N304" s="8"/>
      <c r="O304" s="8"/>
      <c r="Q304" s="15"/>
      <c r="R304" s="15"/>
      <c r="S304" s="15"/>
      <c r="T304" s="15"/>
      <c r="U304" s="15"/>
      <c r="V304">
        <f t="shared" si="4"/>
        <v>0</v>
      </c>
    </row>
    <row r="305" spans="2:22" x14ac:dyDescent="0.25">
      <c r="C305" t="s">
        <v>539</v>
      </c>
      <c r="D305" t="s">
        <v>637</v>
      </c>
      <c r="E305" t="s">
        <v>113</v>
      </c>
      <c r="F305" t="s">
        <v>1094</v>
      </c>
      <c r="G305" t="s">
        <v>1095</v>
      </c>
      <c r="H305" s="143">
        <v>45292</v>
      </c>
      <c r="I305" s="143">
        <v>47118</v>
      </c>
      <c r="J305" s="8"/>
      <c r="K305" s="8"/>
      <c r="L305" s="8"/>
      <c r="M305" s="8"/>
      <c r="N305" s="8"/>
      <c r="O305" s="8"/>
      <c r="Q305" s="15"/>
      <c r="R305" s="15"/>
      <c r="S305" s="15"/>
      <c r="T305" s="15"/>
      <c r="U305" s="15"/>
      <c r="V305">
        <f t="shared" si="4"/>
        <v>0</v>
      </c>
    </row>
    <row r="306" spans="2:22" x14ac:dyDescent="0.25">
      <c r="B306" t="s">
        <v>1096</v>
      </c>
      <c r="C306" t="s">
        <v>780</v>
      </c>
      <c r="D306" t="s">
        <v>637</v>
      </c>
      <c r="E306" t="s">
        <v>930</v>
      </c>
      <c r="F306" t="s">
        <v>1096</v>
      </c>
      <c r="G306" t="s">
        <v>1097</v>
      </c>
      <c r="H306" s="143">
        <v>45292</v>
      </c>
      <c r="I306" s="143">
        <v>47118</v>
      </c>
      <c r="J306" s="8"/>
      <c r="K306" s="8"/>
      <c r="L306" s="8"/>
      <c r="M306" s="8"/>
      <c r="N306" s="8"/>
      <c r="O306" s="8"/>
      <c r="Q306" s="15"/>
      <c r="R306" s="15"/>
      <c r="S306" s="15"/>
      <c r="T306" s="15"/>
      <c r="U306" s="15"/>
      <c r="V306">
        <f t="shared" si="4"/>
        <v>0</v>
      </c>
    </row>
    <row r="307" spans="2:22" x14ac:dyDescent="0.25">
      <c r="C307" t="s">
        <v>793</v>
      </c>
      <c r="D307" t="s">
        <v>637</v>
      </c>
      <c r="E307" t="s">
        <v>936</v>
      </c>
      <c r="F307" t="s">
        <v>1098</v>
      </c>
      <c r="G307" t="s">
        <v>1099</v>
      </c>
      <c r="H307" s="143">
        <v>45292</v>
      </c>
      <c r="I307" s="143">
        <v>47118</v>
      </c>
      <c r="J307" s="8"/>
      <c r="K307" s="8"/>
      <c r="L307" s="8"/>
      <c r="M307" s="8"/>
      <c r="N307" s="8"/>
      <c r="O307" s="8"/>
      <c r="Q307" s="15"/>
      <c r="R307" s="15"/>
      <c r="S307" s="15"/>
      <c r="T307" s="15"/>
      <c r="U307" s="15"/>
      <c r="V307">
        <f t="shared" si="4"/>
        <v>0</v>
      </c>
    </row>
    <row r="308" spans="2:22" x14ac:dyDescent="0.25">
      <c r="B308" t="s">
        <v>1100</v>
      </c>
      <c r="C308" t="s">
        <v>247</v>
      </c>
      <c r="D308" t="s">
        <v>637</v>
      </c>
      <c r="E308" t="s">
        <v>854</v>
      </c>
      <c r="F308" t="s">
        <v>1100</v>
      </c>
      <c r="G308" t="s">
        <v>1101</v>
      </c>
      <c r="H308" s="143">
        <v>45292</v>
      </c>
      <c r="I308" s="143">
        <v>47118</v>
      </c>
      <c r="J308" s="8"/>
      <c r="K308" s="8"/>
      <c r="L308" s="8"/>
      <c r="M308" s="8"/>
      <c r="N308" s="8"/>
      <c r="O308" s="8"/>
      <c r="Q308" s="15"/>
      <c r="R308" s="15"/>
      <c r="S308" s="15"/>
      <c r="T308" s="15"/>
      <c r="U308" s="15"/>
      <c r="V308">
        <f t="shared" si="4"/>
        <v>0</v>
      </c>
    </row>
    <row r="309" spans="2:22" x14ac:dyDescent="0.25">
      <c r="C309" t="s">
        <v>292</v>
      </c>
      <c r="D309" t="s">
        <v>637</v>
      </c>
      <c r="E309" t="s">
        <v>865</v>
      </c>
      <c r="F309" t="s">
        <v>1102</v>
      </c>
      <c r="G309" t="s">
        <v>1103</v>
      </c>
      <c r="H309" s="143">
        <v>45292</v>
      </c>
      <c r="I309" s="143">
        <v>47118</v>
      </c>
      <c r="J309" s="8"/>
      <c r="K309" s="8"/>
      <c r="L309" s="8"/>
      <c r="M309" s="8"/>
      <c r="N309" s="8"/>
      <c r="O309" s="8"/>
      <c r="Q309" s="15"/>
      <c r="R309" s="15"/>
      <c r="S309" s="15"/>
      <c r="T309" s="15"/>
      <c r="U309" s="15"/>
      <c r="V309">
        <f t="shared" si="4"/>
        <v>0</v>
      </c>
    </row>
    <row r="310" spans="2:22" x14ac:dyDescent="0.25">
      <c r="B310" t="s">
        <v>1104</v>
      </c>
      <c r="C310" t="s">
        <v>247</v>
      </c>
      <c r="D310" t="s">
        <v>637</v>
      </c>
      <c r="E310" t="s">
        <v>1106</v>
      </c>
      <c r="F310" t="s">
        <v>1104</v>
      </c>
      <c r="G310" t="s">
        <v>1105</v>
      </c>
      <c r="H310" s="143">
        <v>45292</v>
      </c>
      <c r="I310" s="143">
        <v>47118</v>
      </c>
      <c r="J310" s="8"/>
      <c r="K310" s="8"/>
      <c r="L310" s="8"/>
      <c r="M310" s="8"/>
      <c r="N310" s="8"/>
      <c r="O310" s="8"/>
      <c r="Q310" s="15"/>
      <c r="R310" s="15"/>
      <c r="S310" s="15"/>
      <c r="T310" s="15"/>
      <c r="U310" s="15"/>
      <c r="V310">
        <f t="shared" si="4"/>
        <v>0</v>
      </c>
    </row>
    <row r="311" spans="2:22" x14ac:dyDescent="0.25">
      <c r="C311" t="s">
        <v>292</v>
      </c>
      <c r="D311" t="s">
        <v>637</v>
      </c>
      <c r="E311" t="s">
        <v>1109</v>
      </c>
      <c r="F311" t="s">
        <v>1107</v>
      </c>
      <c r="G311" t="s">
        <v>1108</v>
      </c>
      <c r="H311" s="143">
        <v>45292</v>
      </c>
      <c r="I311" s="143">
        <v>47118</v>
      </c>
      <c r="J311" s="8"/>
      <c r="K311" s="8"/>
      <c r="L311" s="8"/>
      <c r="M311" s="8"/>
      <c r="N311" s="8"/>
      <c r="O311" s="8"/>
      <c r="Q311" s="15"/>
      <c r="R311" s="15"/>
      <c r="S311" s="15"/>
      <c r="T311" s="15"/>
      <c r="U311" s="15"/>
      <c r="V311">
        <f t="shared" si="4"/>
        <v>0</v>
      </c>
    </row>
    <row r="312" spans="2:22" x14ac:dyDescent="0.25">
      <c r="E312" t="s">
        <v>1112</v>
      </c>
      <c r="F312" t="s">
        <v>1110</v>
      </c>
      <c r="G312" t="s">
        <v>1111</v>
      </c>
      <c r="H312" s="143">
        <v>45292</v>
      </c>
      <c r="I312" s="143">
        <v>47118</v>
      </c>
      <c r="J312" s="8"/>
      <c r="K312" s="8"/>
      <c r="L312" s="8"/>
      <c r="M312" s="8"/>
      <c r="N312" s="8"/>
      <c r="O312" s="8"/>
      <c r="Q312" s="15"/>
      <c r="R312" s="15"/>
      <c r="S312" s="15"/>
      <c r="T312" s="15"/>
      <c r="U312" s="15"/>
      <c r="V312">
        <f t="shared" si="4"/>
        <v>0</v>
      </c>
    </row>
    <row r="313" spans="2:22" x14ac:dyDescent="0.25">
      <c r="E313" t="s">
        <v>1115</v>
      </c>
      <c r="F313" t="s">
        <v>1113</v>
      </c>
      <c r="G313" t="s">
        <v>1114</v>
      </c>
      <c r="H313" s="143">
        <v>45292</v>
      </c>
      <c r="I313" s="143">
        <v>47118</v>
      </c>
      <c r="J313" s="8"/>
      <c r="K313" s="8"/>
      <c r="L313" s="8"/>
      <c r="M313" s="8"/>
      <c r="N313" s="8"/>
      <c r="O313" s="8"/>
      <c r="Q313" s="15"/>
      <c r="R313" s="15"/>
      <c r="S313" s="15"/>
      <c r="T313" s="15"/>
      <c r="U313" s="15"/>
      <c r="V313">
        <f t="shared" si="4"/>
        <v>0</v>
      </c>
    </row>
    <row r="314" spans="2:22" x14ac:dyDescent="0.25">
      <c r="B314" t="s">
        <v>1116</v>
      </c>
      <c r="C314" t="s">
        <v>161</v>
      </c>
      <c r="D314" t="s">
        <v>637</v>
      </c>
      <c r="E314" t="s">
        <v>1130</v>
      </c>
      <c r="F314" t="s">
        <v>1128</v>
      </c>
      <c r="G314" t="s">
        <v>1129</v>
      </c>
      <c r="H314" s="143">
        <v>45292</v>
      </c>
      <c r="I314" s="143">
        <v>47118</v>
      </c>
      <c r="J314" s="8"/>
      <c r="K314" s="8"/>
      <c r="L314" s="8"/>
      <c r="M314" s="8"/>
      <c r="N314" s="8"/>
      <c r="O314" s="8"/>
      <c r="Q314" s="15"/>
      <c r="R314" s="15"/>
      <c r="S314" s="15"/>
      <c r="T314" s="15"/>
      <c r="U314" s="15"/>
      <c r="V314">
        <f t="shared" si="4"/>
        <v>0</v>
      </c>
    </row>
    <row r="315" spans="2:22" x14ac:dyDescent="0.25">
      <c r="C315" t="s">
        <v>247</v>
      </c>
      <c r="D315" t="s">
        <v>637</v>
      </c>
      <c r="E315" t="s">
        <v>1118</v>
      </c>
      <c r="F315" t="s">
        <v>1116</v>
      </c>
      <c r="G315" t="s">
        <v>1117</v>
      </c>
      <c r="H315" s="143">
        <v>45292</v>
      </c>
      <c r="I315" s="143">
        <v>47118</v>
      </c>
      <c r="J315" s="8"/>
      <c r="K315" s="8"/>
      <c r="L315" s="8"/>
      <c r="M315" s="8"/>
      <c r="N315" s="8"/>
      <c r="O315" s="8"/>
      <c r="Q315" s="15"/>
      <c r="R315" s="15"/>
      <c r="S315" s="15"/>
      <c r="T315" s="15"/>
      <c r="U315" s="15"/>
      <c r="V315">
        <f t="shared" si="4"/>
        <v>0</v>
      </c>
    </row>
    <row r="316" spans="2:22" x14ac:dyDescent="0.25">
      <c r="C316" t="s">
        <v>292</v>
      </c>
      <c r="D316" t="s">
        <v>637</v>
      </c>
      <c r="E316" t="s">
        <v>1121</v>
      </c>
      <c r="F316" t="s">
        <v>1119</v>
      </c>
      <c r="G316" t="s">
        <v>1120</v>
      </c>
      <c r="H316" s="143">
        <v>45292</v>
      </c>
      <c r="I316" s="143">
        <v>47118</v>
      </c>
      <c r="J316" s="8"/>
      <c r="K316" s="8"/>
      <c r="L316" s="8"/>
      <c r="M316" s="8"/>
      <c r="N316" s="8"/>
      <c r="O316" s="8"/>
      <c r="Q316" s="15"/>
      <c r="R316" s="15"/>
      <c r="S316" s="15"/>
      <c r="T316" s="15"/>
      <c r="U316" s="15"/>
      <c r="V316">
        <f t="shared" si="4"/>
        <v>0</v>
      </c>
    </row>
    <row r="317" spans="2:22" x14ac:dyDescent="0.25">
      <c r="E317" t="s">
        <v>1124</v>
      </c>
      <c r="F317" t="s">
        <v>1122</v>
      </c>
      <c r="G317" t="s">
        <v>1123</v>
      </c>
      <c r="H317" s="143">
        <v>45292</v>
      </c>
      <c r="I317" s="143">
        <v>47118</v>
      </c>
      <c r="J317" s="8"/>
      <c r="K317" s="8"/>
      <c r="L317" s="8"/>
      <c r="M317" s="8"/>
      <c r="N317" s="8"/>
      <c r="O317" s="8"/>
      <c r="Q317" s="15"/>
      <c r="R317" s="15"/>
      <c r="S317" s="15"/>
      <c r="T317" s="15"/>
      <c r="U317" s="15"/>
      <c r="V317">
        <f t="shared" si="4"/>
        <v>0</v>
      </c>
    </row>
    <row r="318" spans="2:22" x14ac:dyDescent="0.25">
      <c r="E318" t="s">
        <v>1127</v>
      </c>
      <c r="F318" t="s">
        <v>1125</v>
      </c>
      <c r="G318" t="s">
        <v>1126</v>
      </c>
      <c r="H318" s="143">
        <v>45292</v>
      </c>
      <c r="I318" s="143">
        <v>47118</v>
      </c>
      <c r="J318" s="8"/>
      <c r="K318" s="8"/>
      <c r="L318" s="8"/>
      <c r="M318" s="8"/>
      <c r="N318" s="8"/>
      <c r="O318" s="8"/>
      <c r="Q318" s="15"/>
      <c r="R318" s="15"/>
      <c r="S318" s="15"/>
      <c r="T318" s="15"/>
      <c r="U318" s="15"/>
      <c r="V318">
        <f t="shared" si="4"/>
        <v>0</v>
      </c>
    </row>
    <row r="319" spans="2:22" x14ac:dyDescent="0.25">
      <c r="B319" t="s">
        <v>1131</v>
      </c>
      <c r="C319" t="s">
        <v>161</v>
      </c>
      <c r="D319" t="s">
        <v>637</v>
      </c>
      <c r="E319" t="s">
        <v>1139</v>
      </c>
      <c r="F319" t="s">
        <v>1137</v>
      </c>
      <c r="G319" t="s">
        <v>1138</v>
      </c>
      <c r="H319" s="143">
        <v>45292</v>
      </c>
      <c r="I319" s="143">
        <v>47118</v>
      </c>
      <c r="J319" s="8"/>
      <c r="K319" s="8"/>
      <c r="L319" s="8"/>
      <c r="M319" s="8"/>
      <c r="N319" s="8"/>
      <c r="O319" s="8"/>
      <c r="Q319" s="15"/>
      <c r="R319" s="15"/>
      <c r="S319" s="15"/>
      <c r="T319" s="15"/>
      <c r="U319" s="15"/>
      <c r="V319">
        <f t="shared" si="4"/>
        <v>0</v>
      </c>
    </row>
    <row r="320" spans="2:22" x14ac:dyDescent="0.25">
      <c r="E320" t="s">
        <v>1142</v>
      </c>
      <c r="F320" t="s">
        <v>1140</v>
      </c>
      <c r="G320" t="s">
        <v>1141</v>
      </c>
      <c r="H320" s="143">
        <v>45292</v>
      </c>
      <c r="I320" s="143">
        <v>47118</v>
      </c>
      <c r="J320" s="8"/>
      <c r="K320" s="8"/>
      <c r="L320" s="8"/>
      <c r="M320" s="8"/>
      <c r="N320" s="8"/>
      <c r="O320" s="8"/>
      <c r="Q320" s="15"/>
      <c r="R320" s="15"/>
      <c r="S320" s="15"/>
      <c r="T320" s="15"/>
      <c r="U320" s="15"/>
      <c r="V320">
        <f t="shared" si="4"/>
        <v>0</v>
      </c>
    </row>
    <row r="321" spans="2:22" x14ac:dyDescent="0.25">
      <c r="C321" t="s">
        <v>292</v>
      </c>
      <c r="D321" t="s">
        <v>637</v>
      </c>
      <c r="E321" t="s">
        <v>1136</v>
      </c>
      <c r="F321" t="s">
        <v>1134</v>
      </c>
      <c r="G321" t="s">
        <v>1135</v>
      </c>
      <c r="H321" s="143">
        <v>45292</v>
      </c>
      <c r="I321" s="143">
        <v>47118</v>
      </c>
      <c r="J321" s="8"/>
      <c r="K321" s="8"/>
      <c r="L321" s="8"/>
      <c r="M321" s="8"/>
      <c r="N321" s="8"/>
      <c r="O321" s="8"/>
      <c r="Q321" s="15"/>
      <c r="R321" s="15"/>
      <c r="S321" s="15"/>
      <c r="T321" s="15"/>
      <c r="U321" s="15"/>
      <c r="V321">
        <f t="shared" si="4"/>
        <v>0</v>
      </c>
    </row>
    <row r="322" spans="2:22" x14ac:dyDescent="0.25">
      <c r="C322" t="s">
        <v>398</v>
      </c>
      <c r="D322" t="s">
        <v>637</v>
      </c>
      <c r="E322" t="s">
        <v>1144</v>
      </c>
      <c r="F322" t="s">
        <v>1143</v>
      </c>
      <c r="G322" t="s">
        <v>52</v>
      </c>
      <c r="H322" s="143">
        <v>45292</v>
      </c>
      <c r="I322" s="143">
        <v>47118</v>
      </c>
      <c r="J322" s="8"/>
      <c r="K322" s="8"/>
      <c r="L322" s="8"/>
      <c r="M322" s="8"/>
      <c r="N322" s="8"/>
      <c r="O322" s="8"/>
      <c r="Q322" s="15"/>
      <c r="R322" s="15"/>
      <c r="S322" s="15"/>
      <c r="T322" s="15"/>
      <c r="U322" s="15"/>
      <c r="V322">
        <f t="shared" si="4"/>
        <v>0</v>
      </c>
    </row>
    <row r="323" spans="2:22" x14ac:dyDescent="0.25">
      <c r="C323" t="s">
        <v>537</v>
      </c>
      <c r="D323" t="s">
        <v>637</v>
      </c>
      <c r="E323" t="s">
        <v>1133</v>
      </c>
      <c r="F323" t="s">
        <v>1131</v>
      </c>
      <c r="G323" t="s">
        <v>1132</v>
      </c>
      <c r="H323" s="143">
        <v>45292</v>
      </c>
      <c r="I323" s="143">
        <v>47118</v>
      </c>
      <c r="J323" s="8"/>
      <c r="K323" s="8"/>
      <c r="L323" s="8"/>
      <c r="M323" s="8"/>
      <c r="N323" s="8"/>
      <c r="O323" s="8"/>
      <c r="Q323" s="15"/>
      <c r="R323" s="15"/>
      <c r="S323" s="15"/>
      <c r="T323" s="15"/>
      <c r="U323" s="15"/>
      <c r="V323">
        <f t="shared" si="4"/>
        <v>0</v>
      </c>
    </row>
    <row r="324" spans="2:22" x14ac:dyDescent="0.25">
      <c r="B324" t="s">
        <v>1145</v>
      </c>
      <c r="C324" t="s">
        <v>16</v>
      </c>
      <c r="D324" t="s">
        <v>637</v>
      </c>
      <c r="E324" t="s">
        <v>1147</v>
      </c>
      <c r="F324" t="s">
        <v>1145</v>
      </c>
      <c r="G324" t="s">
        <v>1146</v>
      </c>
      <c r="H324" s="143">
        <v>45292</v>
      </c>
      <c r="I324" s="143">
        <v>47118</v>
      </c>
      <c r="J324" s="8"/>
      <c r="K324" s="8"/>
      <c r="L324" s="8"/>
      <c r="M324" s="8"/>
      <c r="N324" s="8"/>
      <c r="O324" s="8"/>
      <c r="Q324" s="15"/>
      <c r="R324" s="15"/>
      <c r="S324" s="15"/>
      <c r="T324" s="15"/>
      <c r="U324" s="15"/>
      <c r="V324">
        <f t="shared" si="4"/>
        <v>0</v>
      </c>
    </row>
    <row r="325" spans="2:22" x14ac:dyDescent="0.25">
      <c r="C325" t="s">
        <v>23</v>
      </c>
      <c r="D325" t="s">
        <v>637</v>
      </c>
      <c r="E325" t="s">
        <v>1164</v>
      </c>
      <c r="F325" t="s">
        <v>1162</v>
      </c>
      <c r="G325" t="s">
        <v>1163</v>
      </c>
      <c r="H325" s="143">
        <v>45292</v>
      </c>
      <c r="I325" s="143">
        <v>47118</v>
      </c>
      <c r="J325" s="8"/>
      <c r="K325" s="8"/>
      <c r="L325" s="8"/>
      <c r="M325" s="8"/>
      <c r="N325" s="8"/>
      <c r="O325" s="8"/>
      <c r="Q325" s="15"/>
      <c r="R325" s="15"/>
      <c r="S325" s="15"/>
      <c r="T325" s="15"/>
      <c r="U325" s="15"/>
      <c r="V325">
        <f t="shared" si="4"/>
        <v>0</v>
      </c>
    </row>
    <row r="326" spans="2:22" x14ac:dyDescent="0.25">
      <c r="F326" t="s">
        <v>1165</v>
      </c>
      <c r="G326" t="s">
        <v>1166</v>
      </c>
      <c r="H326" s="143">
        <v>45292</v>
      </c>
      <c r="I326" s="143">
        <v>47118</v>
      </c>
      <c r="J326" s="8"/>
      <c r="K326" s="8"/>
      <c r="L326" s="8"/>
      <c r="M326" s="8"/>
      <c r="N326" s="8"/>
      <c r="O326" s="8"/>
      <c r="Q326" s="15"/>
      <c r="R326" s="15"/>
      <c r="S326" s="15"/>
      <c r="T326" s="15"/>
      <c r="U326" s="15"/>
      <c r="V326">
        <f t="shared" si="4"/>
        <v>0</v>
      </c>
    </row>
    <row r="327" spans="2:22" x14ac:dyDescent="0.25">
      <c r="F327" t="s">
        <v>1175</v>
      </c>
      <c r="G327" t="s">
        <v>1176</v>
      </c>
      <c r="H327" s="143">
        <v>45292</v>
      </c>
      <c r="I327" s="143">
        <v>47118</v>
      </c>
      <c r="J327" s="8"/>
      <c r="K327" s="8"/>
      <c r="L327" s="8"/>
      <c r="M327" s="8"/>
      <c r="N327" s="8"/>
      <c r="O327" s="8"/>
      <c r="Q327" s="15"/>
      <c r="R327" s="15"/>
      <c r="S327" s="15"/>
      <c r="T327" s="15"/>
      <c r="U327" s="15"/>
      <c r="V327">
        <f t="shared" si="4"/>
        <v>0</v>
      </c>
    </row>
    <row r="328" spans="2:22" x14ac:dyDescent="0.25">
      <c r="F328" t="s">
        <v>1177</v>
      </c>
      <c r="G328" t="s">
        <v>52</v>
      </c>
      <c r="H328" s="143">
        <v>45292</v>
      </c>
      <c r="I328" s="143">
        <v>47118</v>
      </c>
      <c r="J328" s="8"/>
      <c r="K328" s="8"/>
      <c r="L328" s="8"/>
      <c r="M328" s="8"/>
      <c r="N328" s="8"/>
      <c r="O328" s="8"/>
      <c r="Q328" s="15"/>
      <c r="R328" s="15"/>
      <c r="S328" s="15"/>
      <c r="T328" s="15"/>
      <c r="U328" s="15"/>
      <c r="V328">
        <f t="shared" si="4"/>
        <v>0</v>
      </c>
    </row>
    <row r="329" spans="2:22" x14ac:dyDescent="0.25">
      <c r="E329" t="s">
        <v>1169</v>
      </c>
      <c r="F329" t="s">
        <v>1167</v>
      </c>
      <c r="G329" t="s">
        <v>1168</v>
      </c>
      <c r="H329" s="143">
        <v>45292</v>
      </c>
      <c r="I329" s="143">
        <v>47118</v>
      </c>
      <c r="J329" s="8"/>
      <c r="K329" s="8"/>
      <c r="L329" s="8"/>
      <c r="M329" s="8"/>
      <c r="N329" s="8"/>
      <c r="O329" s="8"/>
      <c r="Q329" s="15"/>
      <c r="R329" s="15"/>
      <c r="S329" s="15"/>
      <c r="T329" s="15"/>
      <c r="U329" s="15"/>
      <c r="V329">
        <f t="shared" si="4"/>
        <v>0</v>
      </c>
    </row>
    <row r="330" spans="2:22" x14ac:dyDescent="0.25">
      <c r="F330" t="s">
        <v>1170</v>
      </c>
      <c r="G330" t="s">
        <v>1171</v>
      </c>
      <c r="H330" s="143">
        <v>45292</v>
      </c>
      <c r="I330" s="143">
        <v>47118</v>
      </c>
      <c r="J330" s="8"/>
      <c r="K330" s="8"/>
      <c r="L330" s="8"/>
      <c r="M330" s="8"/>
      <c r="N330" s="8"/>
      <c r="O330" s="8"/>
      <c r="Q330" s="15"/>
      <c r="R330" s="15"/>
      <c r="S330" s="15"/>
      <c r="T330" s="15"/>
      <c r="U330" s="15"/>
      <c r="V330">
        <f t="shared" ref="V330:V393" si="5">SUM(P330:U330)</f>
        <v>0</v>
      </c>
    </row>
    <row r="331" spans="2:22" x14ac:dyDescent="0.25">
      <c r="F331" t="s">
        <v>1178</v>
      </c>
      <c r="G331" t="s">
        <v>1179</v>
      </c>
      <c r="H331" s="143">
        <v>45292</v>
      </c>
      <c r="I331" s="143">
        <v>47118</v>
      </c>
      <c r="J331" s="8"/>
      <c r="K331" s="8"/>
      <c r="L331" s="8"/>
      <c r="M331" s="8"/>
      <c r="N331" s="8"/>
      <c r="O331" s="8"/>
      <c r="Q331" s="15"/>
      <c r="R331" s="15"/>
      <c r="S331" s="15"/>
      <c r="T331" s="15"/>
      <c r="U331" s="15"/>
      <c r="V331">
        <f t="shared" si="5"/>
        <v>0</v>
      </c>
    </row>
    <row r="332" spans="2:22" x14ac:dyDescent="0.25">
      <c r="C332" t="s">
        <v>17</v>
      </c>
      <c r="D332" t="s">
        <v>637</v>
      </c>
      <c r="E332" t="s">
        <v>1161</v>
      </c>
      <c r="F332" t="s">
        <v>1159</v>
      </c>
      <c r="G332" t="s">
        <v>1160</v>
      </c>
      <c r="H332" s="143">
        <v>45292</v>
      </c>
      <c r="I332" s="143">
        <v>47118</v>
      </c>
      <c r="J332" s="8"/>
      <c r="K332" s="8"/>
      <c r="L332" s="8"/>
      <c r="M332" s="8"/>
      <c r="N332" s="8"/>
      <c r="O332" s="8"/>
      <c r="Q332" s="15"/>
      <c r="R332" s="15"/>
      <c r="S332" s="15"/>
      <c r="T332" s="15"/>
      <c r="U332" s="15"/>
      <c r="V332">
        <f t="shared" si="5"/>
        <v>0</v>
      </c>
    </row>
    <row r="333" spans="2:22" x14ac:dyDescent="0.25">
      <c r="C333" t="s">
        <v>14</v>
      </c>
      <c r="D333" t="s">
        <v>637</v>
      </c>
      <c r="E333" t="s">
        <v>1150</v>
      </c>
      <c r="F333" t="s">
        <v>1148</v>
      </c>
      <c r="G333" t="s">
        <v>1149</v>
      </c>
      <c r="H333" s="143">
        <v>45292</v>
      </c>
      <c r="I333" s="143">
        <v>47118</v>
      </c>
      <c r="J333" s="8"/>
      <c r="K333" s="8"/>
      <c r="L333" s="8"/>
      <c r="M333" s="8"/>
      <c r="N333" s="8"/>
      <c r="O333" s="8"/>
      <c r="Q333" s="15"/>
      <c r="R333" s="15"/>
      <c r="S333" s="15"/>
      <c r="T333" s="15"/>
      <c r="U333" s="15"/>
      <c r="V333">
        <f t="shared" si="5"/>
        <v>0</v>
      </c>
    </row>
    <row r="334" spans="2:22" x14ac:dyDescent="0.25">
      <c r="F334" t="s">
        <v>1151</v>
      </c>
      <c r="G334" t="s">
        <v>1152</v>
      </c>
      <c r="H334" s="143">
        <v>45292</v>
      </c>
      <c r="I334" s="143">
        <v>47118</v>
      </c>
      <c r="J334" s="8"/>
      <c r="K334" s="8"/>
      <c r="L334" s="8"/>
      <c r="M334" s="8"/>
      <c r="N334" s="8"/>
      <c r="O334" s="8"/>
      <c r="Q334" s="15"/>
      <c r="R334" s="15"/>
      <c r="S334" s="15"/>
      <c r="T334" s="15"/>
      <c r="U334" s="15"/>
      <c r="V334">
        <f t="shared" si="5"/>
        <v>0</v>
      </c>
    </row>
    <row r="335" spans="2:22" x14ac:dyDescent="0.25">
      <c r="C335" t="s">
        <v>287</v>
      </c>
      <c r="D335" t="s">
        <v>637</v>
      </c>
      <c r="E335" t="s">
        <v>1158</v>
      </c>
      <c r="F335" t="s">
        <v>1156</v>
      </c>
      <c r="G335" t="s">
        <v>1157</v>
      </c>
      <c r="H335" s="143">
        <v>45292</v>
      </c>
      <c r="I335" s="143">
        <v>47118</v>
      </c>
      <c r="J335" s="8"/>
      <c r="K335" s="8"/>
      <c r="L335" s="8"/>
      <c r="M335" s="8"/>
      <c r="N335" s="8"/>
      <c r="O335" s="8"/>
      <c r="Q335" s="15"/>
      <c r="R335" s="15"/>
      <c r="S335" s="15"/>
      <c r="T335" s="15"/>
      <c r="U335" s="15"/>
      <c r="V335">
        <f t="shared" si="5"/>
        <v>0</v>
      </c>
    </row>
    <row r="336" spans="2:22" x14ac:dyDescent="0.25">
      <c r="C336" t="s">
        <v>131</v>
      </c>
      <c r="D336" t="s">
        <v>637</v>
      </c>
      <c r="E336" t="s">
        <v>168</v>
      </c>
      <c r="F336" t="s">
        <v>1189</v>
      </c>
      <c r="G336" t="s">
        <v>1190</v>
      </c>
      <c r="H336" s="143">
        <v>45292</v>
      </c>
      <c r="I336" s="143">
        <v>47118</v>
      </c>
      <c r="J336" s="8"/>
      <c r="K336" s="8"/>
      <c r="L336" s="8"/>
      <c r="M336" s="8"/>
      <c r="N336" s="8"/>
      <c r="O336" s="8"/>
      <c r="Q336" s="15"/>
      <c r="R336" s="15"/>
      <c r="S336" s="15"/>
      <c r="T336" s="15"/>
      <c r="U336" s="15"/>
      <c r="V336">
        <f t="shared" si="5"/>
        <v>0</v>
      </c>
    </row>
    <row r="337" spans="2:22" x14ac:dyDescent="0.25">
      <c r="F337" t="s">
        <v>1191</v>
      </c>
      <c r="G337" t="s">
        <v>1192</v>
      </c>
      <c r="H337" s="143">
        <v>45292</v>
      </c>
      <c r="I337" s="143">
        <v>47118</v>
      </c>
      <c r="J337" s="8"/>
      <c r="K337" s="8"/>
      <c r="L337" s="8"/>
      <c r="M337" s="8"/>
      <c r="N337" s="8"/>
      <c r="O337" s="8"/>
      <c r="Q337" s="15"/>
      <c r="R337" s="15"/>
      <c r="S337" s="15"/>
      <c r="T337" s="15"/>
      <c r="U337" s="15"/>
      <c r="V337">
        <f t="shared" si="5"/>
        <v>0</v>
      </c>
    </row>
    <row r="338" spans="2:22" x14ac:dyDescent="0.25">
      <c r="E338" t="s">
        <v>1182</v>
      </c>
      <c r="F338" t="s">
        <v>1180</v>
      </c>
      <c r="G338" t="s">
        <v>1181</v>
      </c>
      <c r="H338" s="143">
        <v>45292</v>
      </c>
      <c r="I338" s="143">
        <v>47118</v>
      </c>
      <c r="J338" s="8"/>
      <c r="K338" s="8"/>
      <c r="L338" s="8"/>
      <c r="M338" s="8"/>
      <c r="N338" s="8"/>
      <c r="O338" s="8"/>
      <c r="Q338" s="15"/>
      <c r="R338" s="15"/>
      <c r="S338" s="15"/>
      <c r="T338" s="15"/>
      <c r="U338" s="15"/>
      <c r="V338">
        <f t="shared" si="5"/>
        <v>0</v>
      </c>
    </row>
    <row r="339" spans="2:22" x14ac:dyDescent="0.25">
      <c r="E339" t="s">
        <v>1185</v>
      </c>
      <c r="F339" t="s">
        <v>1183</v>
      </c>
      <c r="G339" t="s">
        <v>1184</v>
      </c>
      <c r="H339" s="143">
        <v>45292</v>
      </c>
      <c r="I339" s="143">
        <v>47118</v>
      </c>
      <c r="J339" s="8"/>
      <c r="K339" s="8"/>
      <c r="L339" s="8"/>
      <c r="M339" s="8"/>
      <c r="N339" s="8"/>
      <c r="O339" s="8"/>
      <c r="Q339" s="15"/>
      <c r="R339" s="15"/>
      <c r="S339" s="15"/>
      <c r="T339" s="15"/>
      <c r="U339" s="15"/>
      <c r="V339">
        <f t="shared" si="5"/>
        <v>0</v>
      </c>
    </row>
    <row r="340" spans="2:22" x14ac:dyDescent="0.25">
      <c r="C340" t="s">
        <v>280</v>
      </c>
      <c r="D340" t="s">
        <v>637</v>
      </c>
      <c r="E340" t="s">
        <v>1174</v>
      </c>
      <c r="F340" t="s">
        <v>1172</v>
      </c>
      <c r="G340" t="s">
        <v>1173</v>
      </c>
      <c r="H340" s="143">
        <v>45292</v>
      </c>
      <c r="I340" s="143">
        <v>47118</v>
      </c>
      <c r="J340" s="8"/>
      <c r="K340" s="8"/>
      <c r="L340" s="8"/>
      <c r="M340" s="8"/>
      <c r="N340" s="8"/>
      <c r="O340" s="8"/>
      <c r="Q340" s="15"/>
      <c r="R340" s="15"/>
      <c r="S340" s="15"/>
      <c r="T340" s="15"/>
      <c r="U340" s="15"/>
      <c r="V340">
        <f t="shared" si="5"/>
        <v>0</v>
      </c>
    </row>
    <row r="341" spans="2:22" x14ac:dyDescent="0.25">
      <c r="C341" t="s">
        <v>366</v>
      </c>
      <c r="D341" t="s">
        <v>637</v>
      </c>
      <c r="E341" t="s">
        <v>1155</v>
      </c>
      <c r="F341" t="s">
        <v>1153</v>
      </c>
      <c r="G341" t="s">
        <v>1154</v>
      </c>
      <c r="H341" s="143">
        <v>45292</v>
      </c>
      <c r="I341" s="143">
        <v>47118</v>
      </c>
      <c r="J341" s="8"/>
      <c r="K341" s="8"/>
      <c r="L341" s="8"/>
      <c r="M341" s="8"/>
      <c r="N341" s="8"/>
      <c r="O341" s="8"/>
      <c r="Q341" s="15"/>
      <c r="R341" s="15"/>
      <c r="S341" s="15"/>
      <c r="T341" s="15"/>
      <c r="U341" s="15"/>
      <c r="V341">
        <f t="shared" si="5"/>
        <v>0</v>
      </c>
    </row>
    <row r="342" spans="2:22" x14ac:dyDescent="0.25">
      <c r="C342" t="s">
        <v>539</v>
      </c>
      <c r="D342" t="s">
        <v>637</v>
      </c>
      <c r="E342" t="s">
        <v>1188</v>
      </c>
      <c r="F342" t="s">
        <v>1186</v>
      </c>
      <c r="G342" t="s">
        <v>1187</v>
      </c>
      <c r="H342" s="143">
        <v>45292</v>
      </c>
      <c r="I342" s="143">
        <v>47118</v>
      </c>
      <c r="J342" s="8"/>
      <c r="K342" s="8"/>
      <c r="L342" s="8"/>
      <c r="M342" s="8"/>
      <c r="N342" s="8"/>
      <c r="O342" s="8"/>
      <c r="Q342" s="15"/>
      <c r="R342" s="15"/>
      <c r="S342" s="15"/>
      <c r="T342" s="15"/>
      <c r="U342" s="15"/>
      <c r="V342">
        <f t="shared" si="5"/>
        <v>0</v>
      </c>
    </row>
    <row r="343" spans="2:22" x14ac:dyDescent="0.25">
      <c r="B343" t="s">
        <v>1193</v>
      </c>
      <c r="C343" t="s">
        <v>19</v>
      </c>
      <c r="D343" t="s">
        <v>637</v>
      </c>
      <c r="E343" t="s">
        <v>1195</v>
      </c>
      <c r="F343" t="s">
        <v>1193</v>
      </c>
      <c r="G343" t="s">
        <v>1194</v>
      </c>
      <c r="H343" s="143">
        <v>45292</v>
      </c>
      <c r="I343" s="143">
        <v>47118</v>
      </c>
      <c r="J343" s="8"/>
      <c r="K343" s="8"/>
      <c r="L343" s="8"/>
      <c r="M343" s="8"/>
      <c r="N343" s="8"/>
      <c r="O343" s="8"/>
      <c r="Q343" s="15"/>
      <c r="R343" s="15"/>
      <c r="S343" s="15"/>
      <c r="T343" s="15"/>
      <c r="U343" s="15"/>
      <c r="V343">
        <f t="shared" si="5"/>
        <v>0</v>
      </c>
    </row>
    <row r="344" spans="2:22" x14ac:dyDescent="0.25">
      <c r="C344" t="s">
        <v>27</v>
      </c>
      <c r="D344" t="s">
        <v>637</v>
      </c>
      <c r="E344" t="s">
        <v>1204</v>
      </c>
      <c r="F344" t="s">
        <v>1202</v>
      </c>
      <c r="G344" t="s">
        <v>1203</v>
      </c>
      <c r="H344" s="143">
        <v>45292</v>
      </c>
      <c r="I344" s="143">
        <v>47118</v>
      </c>
      <c r="J344" s="8"/>
      <c r="K344" s="8"/>
      <c r="L344" s="8"/>
      <c r="M344" s="8"/>
      <c r="N344" s="8"/>
      <c r="O344" s="8"/>
      <c r="Q344" s="15"/>
      <c r="R344" s="15"/>
      <c r="S344" s="15"/>
      <c r="T344" s="15"/>
      <c r="U344" s="15"/>
      <c r="V344">
        <f t="shared" si="5"/>
        <v>0</v>
      </c>
    </row>
    <row r="345" spans="2:22" x14ac:dyDescent="0.25">
      <c r="C345" t="s">
        <v>28</v>
      </c>
      <c r="D345" t="s">
        <v>637</v>
      </c>
      <c r="E345" t="s">
        <v>1201</v>
      </c>
      <c r="F345" t="s">
        <v>1199</v>
      </c>
      <c r="G345" t="s">
        <v>1200</v>
      </c>
      <c r="H345" s="143">
        <v>45292</v>
      </c>
      <c r="I345" s="143">
        <v>47118</v>
      </c>
      <c r="J345" s="8"/>
      <c r="K345" s="8"/>
      <c r="L345" s="8"/>
      <c r="M345" s="8"/>
      <c r="N345" s="8"/>
      <c r="O345" s="8"/>
      <c r="Q345" s="15"/>
      <c r="R345" s="15"/>
      <c r="S345" s="15"/>
      <c r="T345" s="15"/>
      <c r="U345" s="15"/>
      <c r="V345">
        <f t="shared" si="5"/>
        <v>0</v>
      </c>
    </row>
    <row r="346" spans="2:22" x14ac:dyDescent="0.25">
      <c r="C346" t="s">
        <v>287</v>
      </c>
      <c r="D346" t="s">
        <v>637</v>
      </c>
      <c r="E346" t="s">
        <v>1207</v>
      </c>
      <c r="F346" t="s">
        <v>1205</v>
      </c>
      <c r="G346" t="s">
        <v>1206</v>
      </c>
      <c r="H346" s="143">
        <v>45292</v>
      </c>
      <c r="I346" s="143">
        <v>47118</v>
      </c>
      <c r="J346" s="8"/>
      <c r="K346" s="8"/>
      <c r="L346" s="8"/>
      <c r="M346" s="8"/>
      <c r="N346" s="8"/>
      <c r="O346" s="8"/>
      <c r="Q346" s="15"/>
      <c r="R346" s="15"/>
      <c r="S346" s="15"/>
      <c r="T346" s="15"/>
      <c r="U346" s="15"/>
      <c r="V346">
        <f t="shared" si="5"/>
        <v>0</v>
      </c>
    </row>
    <row r="347" spans="2:22" x14ac:dyDescent="0.25">
      <c r="C347" t="s">
        <v>131</v>
      </c>
      <c r="D347" t="s">
        <v>637</v>
      </c>
      <c r="E347" t="s">
        <v>1210</v>
      </c>
      <c r="F347" t="s">
        <v>1208</v>
      </c>
      <c r="G347" t="s">
        <v>1209</v>
      </c>
      <c r="H347" s="143">
        <v>45292</v>
      </c>
      <c r="I347" s="143">
        <v>47118</v>
      </c>
      <c r="J347" s="8"/>
      <c r="K347" s="8"/>
      <c r="L347" s="8"/>
      <c r="M347" s="8"/>
      <c r="N347" s="8"/>
      <c r="O347" s="8"/>
      <c r="Q347" s="15"/>
      <c r="R347" s="15"/>
      <c r="S347" s="15"/>
      <c r="T347" s="15"/>
      <c r="U347" s="15"/>
      <c r="V347">
        <f t="shared" si="5"/>
        <v>0</v>
      </c>
    </row>
    <row r="348" spans="2:22" x14ac:dyDescent="0.25">
      <c r="C348" t="s">
        <v>280</v>
      </c>
      <c r="D348" t="s">
        <v>637</v>
      </c>
      <c r="E348" t="s">
        <v>1198</v>
      </c>
      <c r="F348" t="s">
        <v>1196</v>
      </c>
      <c r="G348" t="s">
        <v>1197</v>
      </c>
      <c r="H348" s="143">
        <v>45292</v>
      </c>
      <c r="I348" s="143">
        <v>47118</v>
      </c>
      <c r="J348" s="8"/>
      <c r="K348" s="8"/>
      <c r="L348" s="8"/>
      <c r="M348" s="8"/>
      <c r="N348" s="8"/>
      <c r="O348" s="8"/>
      <c r="Q348" s="15"/>
      <c r="R348" s="15"/>
      <c r="S348" s="15"/>
      <c r="T348" s="15"/>
      <c r="U348" s="15"/>
      <c r="V348">
        <f t="shared" si="5"/>
        <v>0</v>
      </c>
    </row>
    <row r="349" spans="2:22" x14ac:dyDescent="0.25">
      <c r="C349" t="s">
        <v>298</v>
      </c>
      <c r="D349" t="s">
        <v>637</v>
      </c>
      <c r="E349" t="s">
        <v>113</v>
      </c>
      <c r="F349" t="s">
        <v>1211</v>
      </c>
      <c r="G349" t="s">
        <v>52</v>
      </c>
      <c r="H349" s="143">
        <v>45292</v>
      </c>
      <c r="I349" s="143">
        <v>47118</v>
      </c>
      <c r="J349" s="8"/>
      <c r="K349" s="8"/>
      <c r="L349" s="8"/>
      <c r="M349" s="8"/>
      <c r="N349" s="8"/>
      <c r="O349" s="8"/>
      <c r="Q349" s="15"/>
      <c r="R349" s="15"/>
      <c r="S349" s="15"/>
      <c r="T349" s="15"/>
      <c r="U349" s="15"/>
      <c r="V349">
        <f t="shared" si="5"/>
        <v>0</v>
      </c>
    </row>
    <row r="350" spans="2:22" x14ac:dyDescent="0.25">
      <c r="B350" t="s">
        <v>1212</v>
      </c>
      <c r="C350" t="s">
        <v>19</v>
      </c>
      <c r="D350" t="s">
        <v>637</v>
      </c>
      <c r="E350" t="s">
        <v>1214</v>
      </c>
      <c r="F350" t="s">
        <v>1212</v>
      </c>
      <c r="G350" t="s">
        <v>1213</v>
      </c>
      <c r="H350" s="143">
        <v>45292</v>
      </c>
      <c r="I350" s="143">
        <v>47118</v>
      </c>
      <c r="J350" s="8"/>
      <c r="K350" s="8"/>
      <c r="L350" s="8"/>
      <c r="M350" s="8"/>
      <c r="N350" s="8"/>
      <c r="O350" s="8"/>
      <c r="Q350" s="15"/>
      <c r="R350" s="15"/>
      <c r="S350" s="15"/>
      <c r="T350" s="15"/>
      <c r="U350" s="15"/>
      <c r="V350">
        <f t="shared" si="5"/>
        <v>0</v>
      </c>
    </row>
    <row r="351" spans="2:22" x14ac:dyDescent="0.25">
      <c r="C351" t="s">
        <v>27</v>
      </c>
      <c r="D351" t="s">
        <v>637</v>
      </c>
      <c r="E351" t="s">
        <v>1204</v>
      </c>
      <c r="F351" t="s">
        <v>1226</v>
      </c>
      <c r="G351" t="s">
        <v>1227</v>
      </c>
      <c r="H351" s="143">
        <v>45292</v>
      </c>
      <c r="I351" s="143">
        <v>47118</v>
      </c>
      <c r="J351" s="8"/>
      <c r="K351" s="8"/>
      <c r="L351" s="8"/>
      <c r="M351" s="8"/>
      <c r="N351" s="8"/>
      <c r="O351" s="8"/>
      <c r="Q351" s="15"/>
      <c r="R351" s="15"/>
      <c r="S351" s="15"/>
      <c r="T351" s="15"/>
      <c r="U351" s="15"/>
      <c r="V351">
        <f t="shared" si="5"/>
        <v>0</v>
      </c>
    </row>
    <row r="352" spans="2:22" x14ac:dyDescent="0.25">
      <c r="C352" t="s">
        <v>30</v>
      </c>
      <c r="D352" t="s">
        <v>637</v>
      </c>
      <c r="E352" t="s">
        <v>1223</v>
      </c>
      <c r="F352" t="s">
        <v>1221</v>
      </c>
      <c r="G352" t="s">
        <v>1222</v>
      </c>
      <c r="H352" s="143">
        <v>45292</v>
      </c>
      <c r="I352" s="143">
        <v>47118</v>
      </c>
      <c r="J352" s="8"/>
      <c r="K352" s="8"/>
      <c r="L352" s="8"/>
      <c r="M352" s="8"/>
      <c r="N352" s="8"/>
      <c r="O352" s="8"/>
      <c r="Q352" s="15"/>
      <c r="R352" s="15"/>
      <c r="S352" s="15"/>
      <c r="T352" s="15"/>
      <c r="U352" s="15"/>
      <c r="V352">
        <f t="shared" si="5"/>
        <v>0</v>
      </c>
    </row>
    <row r="353" spans="2:22" x14ac:dyDescent="0.25">
      <c r="C353" t="s">
        <v>28</v>
      </c>
      <c r="D353" t="s">
        <v>637</v>
      </c>
      <c r="E353" t="s">
        <v>1201</v>
      </c>
      <c r="F353" t="s">
        <v>1219</v>
      </c>
      <c r="G353" t="s">
        <v>1220</v>
      </c>
      <c r="H353" s="143">
        <v>45292</v>
      </c>
      <c r="I353" s="143">
        <v>47118</v>
      </c>
      <c r="J353" s="8"/>
      <c r="K353" s="8"/>
      <c r="L353" s="8"/>
      <c r="M353" s="8"/>
      <c r="N353" s="8"/>
      <c r="O353" s="8"/>
      <c r="Q353" s="15"/>
      <c r="R353" s="15"/>
      <c r="S353" s="15"/>
      <c r="T353" s="15"/>
      <c r="U353" s="15"/>
      <c r="V353">
        <f t="shared" si="5"/>
        <v>0</v>
      </c>
    </row>
    <row r="354" spans="2:22" x14ac:dyDescent="0.25">
      <c r="C354" t="s">
        <v>287</v>
      </c>
      <c r="D354" t="s">
        <v>637</v>
      </c>
      <c r="E354" t="s">
        <v>1207</v>
      </c>
      <c r="F354" t="s">
        <v>1224</v>
      </c>
      <c r="G354" t="s">
        <v>1225</v>
      </c>
      <c r="H354" s="143">
        <v>45292</v>
      </c>
      <c r="I354" s="143">
        <v>47118</v>
      </c>
      <c r="J354" s="8"/>
      <c r="K354" s="8"/>
      <c r="L354" s="8"/>
      <c r="M354" s="8"/>
      <c r="N354" s="8"/>
      <c r="O354" s="8"/>
      <c r="Q354" s="15"/>
      <c r="R354" s="15"/>
      <c r="S354" s="15"/>
      <c r="T354" s="15"/>
      <c r="U354" s="15"/>
      <c r="V354">
        <f t="shared" si="5"/>
        <v>0</v>
      </c>
    </row>
    <row r="355" spans="2:22" x14ac:dyDescent="0.25">
      <c r="C355" t="s">
        <v>131</v>
      </c>
      <c r="D355" t="s">
        <v>637</v>
      </c>
      <c r="E355" t="s">
        <v>168</v>
      </c>
      <c r="F355" t="s">
        <v>1228</v>
      </c>
      <c r="G355" t="s">
        <v>52</v>
      </c>
      <c r="H355" s="143">
        <v>45292</v>
      </c>
      <c r="I355" s="143">
        <v>47118</v>
      </c>
      <c r="J355" s="8"/>
      <c r="K355" s="8"/>
      <c r="L355" s="8"/>
      <c r="M355" s="8"/>
      <c r="N355" s="8"/>
      <c r="O355" s="8"/>
      <c r="Q355" s="15"/>
      <c r="R355" s="15"/>
      <c r="S355" s="15"/>
      <c r="T355" s="15"/>
      <c r="U355" s="15"/>
      <c r="V355">
        <f t="shared" si="5"/>
        <v>0</v>
      </c>
    </row>
    <row r="356" spans="2:22" x14ac:dyDescent="0.25">
      <c r="E356" t="s">
        <v>1210</v>
      </c>
      <c r="F356" t="s">
        <v>1217</v>
      </c>
      <c r="G356" t="s">
        <v>1218</v>
      </c>
      <c r="H356" s="143">
        <v>45292</v>
      </c>
      <c r="I356" s="143">
        <v>47118</v>
      </c>
      <c r="J356" s="8"/>
      <c r="K356" s="8"/>
      <c r="L356" s="8"/>
      <c r="M356" s="8"/>
      <c r="N356" s="8"/>
      <c r="O356" s="8"/>
      <c r="Q356" s="15"/>
      <c r="R356" s="15"/>
      <c r="S356" s="15"/>
      <c r="T356" s="15"/>
      <c r="U356" s="15"/>
      <c r="V356">
        <f t="shared" si="5"/>
        <v>0</v>
      </c>
    </row>
    <row r="357" spans="2:22" x14ac:dyDescent="0.25">
      <c r="C357" t="s">
        <v>280</v>
      </c>
      <c r="D357" t="s">
        <v>637</v>
      </c>
      <c r="E357" t="s">
        <v>1198</v>
      </c>
      <c r="F357" t="s">
        <v>1215</v>
      </c>
      <c r="G357" t="s">
        <v>1216</v>
      </c>
      <c r="H357" s="143">
        <v>45292</v>
      </c>
      <c r="I357" s="143">
        <v>47118</v>
      </c>
      <c r="J357" s="8"/>
      <c r="K357" s="8"/>
      <c r="L357" s="8"/>
      <c r="M357" s="8"/>
      <c r="N357" s="8"/>
      <c r="O357" s="8"/>
      <c r="Q357" s="15"/>
      <c r="R357" s="15"/>
      <c r="S357" s="15"/>
      <c r="T357" s="15"/>
      <c r="U357" s="15"/>
      <c r="V357">
        <f t="shared" si="5"/>
        <v>0</v>
      </c>
    </row>
    <row r="358" spans="2:22" x14ac:dyDescent="0.25">
      <c r="B358" t="s">
        <v>1229</v>
      </c>
      <c r="C358" t="s">
        <v>250</v>
      </c>
      <c r="D358" t="s">
        <v>637</v>
      </c>
      <c r="E358" t="s">
        <v>1231</v>
      </c>
      <c r="F358" t="s">
        <v>1229</v>
      </c>
      <c r="G358" t="s">
        <v>1230</v>
      </c>
      <c r="H358" s="143">
        <v>45292</v>
      </c>
      <c r="I358" s="143">
        <v>47118</v>
      </c>
      <c r="J358" s="8"/>
      <c r="K358" s="8"/>
      <c r="L358" s="8"/>
      <c r="M358" s="8"/>
      <c r="N358" s="8"/>
      <c r="O358" s="8"/>
      <c r="Q358" s="15"/>
      <c r="R358" s="15"/>
      <c r="S358" s="15"/>
      <c r="T358" s="15"/>
      <c r="U358" s="15"/>
      <c r="V358">
        <f t="shared" si="5"/>
        <v>0</v>
      </c>
    </row>
    <row r="359" spans="2:22" x14ac:dyDescent="0.25">
      <c r="C359" t="s">
        <v>176</v>
      </c>
      <c r="D359" t="s">
        <v>637</v>
      </c>
      <c r="E359" t="s">
        <v>1234</v>
      </c>
      <c r="F359" t="s">
        <v>1232</v>
      </c>
      <c r="G359" t="s">
        <v>1233</v>
      </c>
      <c r="H359" s="143">
        <v>45292</v>
      </c>
      <c r="I359" s="143">
        <v>47118</v>
      </c>
      <c r="J359" s="8"/>
      <c r="K359" s="8"/>
      <c r="L359" s="8"/>
      <c r="M359" s="8"/>
      <c r="N359" s="8"/>
      <c r="O359" s="8"/>
      <c r="Q359" s="15"/>
      <c r="R359" s="15"/>
      <c r="S359" s="15"/>
      <c r="T359" s="15"/>
      <c r="U359" s="15"/>
      <c r="V359">
        <f t="shared" si="5"/>
        <v>0</v>
      </c>
    </row>
    <row r="360" spans="2:22" x14ac:dyDescent="0.25">
      <c r="B360" t="s">
        <v>1235</v>
      </c>
      <c r="C360" t="s">
        <v>250</v>
      </c>
      <c r="D360" t="s">
        <v>637</v>
      </c>
      <c r="E360" t="s">
        <v>1231</v>
      </c>
      <c r="F360" t="s">
        <v>1235</v>
      </c>
      <c r="G360" t="s">
        <v>1236</v>
      </c>
      <c r="H360" s="143">
        <v>45292</v>
      </c>
      <c r="I360" s="143">
        <v>47118</v>
      </c>
      <c r="J360" s="8"/>
      <c r="K360" s="8"/>
      <c r="L360" s="8"/>
      <c r="M360" s="8"/>
      <c r="N360" s="8"/>
      <c r="O360" s="8"/>
      <c r="Q360" s="15"/>
      <c r="R360" s="15"/>
      <c r="S360" s="15"/>
      <c r="T360" s="15"/>
      <c r="U360" s="15"/>
      <c r="V360">
        <f t="shared" si="5"/>
        <v>0</v>
      </c>
    </row>
    <row r="361" spans="2:22" x14ac:dyDescent="0.25">
      <c r="C361" t="s">
        <v>176</v>
      </c>
      <c r="D361" t="s">
        <v>637</v>
      </c>
      <c r="E361" t="s">
        <v>1234</v>
      </c>
      <c r="F361" t="s">
        <v>1237</v>
      </c>
      <c r="G361" t="s">
        <v>1238</v>
      </c>
      <c r="H361" s="143">
        <v>45292</v>
      </c>
      <c r="I361" s="143">
        <v>47118</v>
      </c>
      <c r="J361" s="8"/>
      <c r="K361" s="8"/>
      <c r="L361" s="8"/>
      <c r="M361" s="8"/>
      <c r="N361" s="8"/>
      <c r="O361" s="8"/>
      <c r="Q361" s="15"/>
      <c r="R361" s="15"/>
      <c r="S361" s="15"/>
      <c r="T361" s="15"/>
      <c r="U361" s="15"/>
      <c r="V361">
        <f t="shared" si="5"/>
        <v>0</v>
      </c>
    </row>
    <row r="362" spans="2:22" x14ac:dyDescent="0.25">
      <c r="B362" t="s">
        <v>1239</v>
      </c>
      <c r="C362" t="s">
        <v>250</v>
      </c>
      <c r="D362" t="s">
        <v>637</v>
      </c>
      <c r="E362" t="s">
        <v>1231</v>
      </c>
      <c r="F362" t="s">
        <v>1239</v>
      </c>
      <c r="G362" t="s">
        <v>1240</v>
      </c>
      <c r="H362" s="143">
        <v>45292</v>
      </c>
      <c r="I362" s="143">
        <v>47118</v>
      </c>
      <c r="J362" s="8"/>
      <c r="K362" s="8"/>
      <c r="L362" s="8"/>
      <c r="M362" s="8"/>
      <c r="N362" s="8"/>
      <c r="O362" s="8"/>
      <c r="Q362" s="15"/>
      <c r="R362" s="15"/>
      <c r="S362" s="15"/>
      <c r="T362" s="15"/>
      <c r="U362" s="15"/>
      <c r="V362">
        <f t="shared" si="5"/>
        <v>0</v>
      </c>
    </row>
    <row r="363" spans="2:22" x14ac:dyDescent="0.25">
      <c r="C363" t="s">
        <v>176</v>
      </c>
      <c r="D363" t="s">
        <v>637</v>
      </c>
      <c r="E363" t="s">
        <v>1234</v>
      </c>
      <c r="F363" t="s">
        <v>1241</v>
      </c>
      <c r="G363" t="s">
        <v>1242</v>
      </c>
      <c r="H363" s="143">
        <v>45292</v>
      </c>
      <c r="I363" s="143">
        <v>47118</v>
      </c>
      <c r="J363" s="8"/>
      <c r="K363" s="8"/>
      <c r="L363" s="8"/>
      <c r="M363" s="8"/>
      <c r="N363" s="8"/>
      <c r="O363" s="8"/>
      <c r="Q363" s="15"/>
      <c r="R363" s="15"/>
      <c r="S363" s="15"/>
      <c r="T363" s="15"/>
      <c r="U363" s="15"/>
      <c r="V363">
        <f t="shared" si="5"/>
        <v>0</v>
      </c>
    </row>
    <row r="364" spans="2:22" x14ac:dyDescent="0.25">
      <c r="B364" t="s">
        <v>1243</v>
      </c>
      <c r="C364" t="s">
        <v>250</v>
      </c>
      <c r="D364" t="s">
        <v>637</v>
      </c>
      <c r="E364" t="s">
        <v>1231</v>
      </c>
      <c r="F364" t="s">
        <v>1243</v>
      </c>
      <c r="G364" t="s">
        <v>1244</v>
      </c>
      <c r="H364" s="143">
        <v>45292</v>
      </c>
      <c r="I364" s="143">
        <v>47118</v>
      </c>
      <c r="J364" s="8"/>
      <c r="K364" s="8"/>
      <c r="L364" s="8"/>
      <c r="M364" s="8"/>
      <c r="N364" s="8"/>
      <c r="O364" s="8"/>
      <c r="Q364" s="15"/>
      <c r="R364" s="15"/>
      <c r="S364" s="15"/>
      <c r="T364" s="15"/>
      <c r="U364" s="15"/>
      <c r="V364">
        <f t="shared" si="5"/>
        <v>0</v>
      </c>
    </row>
    <row r="365" spans="2:22" x14ac:dyDescent="0.25">
      <c r="C365" t="s">
        <v>176</v>
      </c>
      <c r="D365" t="s">
        <v>637</v>
      </c>
      <c r="E365" t="s">
        <v>1234</v>
      </c>
      <c r="F365" t="s">
        <v>1245</v>
      </c>
      <c r="G365" t="s">
        <v>1246</v>
      </c>
      <c r="H365" s="143">
        <v>45292</v>
      </c>
      <c r="I365" s="143">
        <v>47118</v>
      </c>
      <c r="J365" s="8"/>
      <c r="K365" s="8"/>
      <c r="L365" s="8"/>
      <c r="M365" s="8"/>
      <c r="N365" s="8"/>
      <c r="O365" s="8"/>
      <c r="Q365" s="15"/>
      <c r="R365" s="15"/>
      <c r="S365" s="15"/>
      <c r="T365" s="15"/>
      <c r="U365" s="15"/>
      <c r="V365">
        <f t="shared" si="5"/>
        <v>0</v>
      </c>
    </row>
    <row r="366" spans="2:22" x14ac:dyDescent="0.25">
      <c r="B366" t="s">
        <v>1247</v>
      </c>
      <c r="C366" t="s">
        <v>250</v>
      </c>
      <c r="D366" t="s">
        <v>637</v>
      </c>
      <c r="E366" t="s">
        <v>1231</v>
      </c>
      <c r="F366" t="s">
        <v>1247</v>
      </c>
      <c r="G366" t="s">
        <v>1248</v>
      </c>
      <c r="H366" s="143">
        <v>45292</v>
      </c>
      <c r="I366" s="143">
        <v>47118</v>
      </c>
      <c r="J366" s="8"/>
      <c r="K366" s="8"/>
      <c r="L366" s="8"/>
      <c r="M366" s="8"/>
      <c r="N366" s="8"/>
      <c r="O366" s="8"/>
      <c r="Q366" s="15"/>
      <c r="R366" s="15"/>
      <c r="S366" s="15"/>
      <c r="T366" s="15"/>
      <c r="U366" s="15"/>
      <c r="V366">
        <f t="shared" si="5"/>
        <v>0</v>
      </c>
    </row>
    <row r="367" spans="2:22" x14ac:dyDescent="0.25">
      <c r="C367" t="s">
        <v>176</v>
      </c>
      <c r="D367" t="s">
        <v>637</v>
      </c>
      <c r="E367" t="s">
        <v>1234</v>
      </c>
      <c r="F367" t="s">
        <v>1249</v>
      </c>
      <c r="G367" t="s">
        <v>1250</v>
      </c>
      <c r="H367" s="143">
        <v>45292</v>
      </c>
      <c r="I367" s="143">
        <v>47118</v>
      </c>
      <c r="J367" s="8"/>
      <c r="K367" s="8"/>
      <c r="L367" s="8"/>
      <c r="M367" s="8"/>
      <c r="N367" s="8"/>
      <c r="O367" s="8"/>
      <c r="Q367" s="15"/>
      <c r="R367" s="15"/>
      <c r="S367" s="15"/>
      <c r="T367" s="15"/>
      <c r="U367" s="15"/>
      <c r="V367">
        <f t="shared" si="5"/>
        <v>0</v>
      </c>
    </row>
    <row r="368" spans="2:22" x14ac:dyDescent="0.25">
      <c r="B368" t="s">
        <v>1251</v>
      </c>
      <c r="C368" t="s">
        <v>780</v>
      </c>
      <c r="D368" t="s">
        <v>637</v>
      </c>
      <c r="E368" t="s">
        <v>1253</v>
      </c>
      <c r="F368" t="s">
        <v>1251</v>
      </c>
      <c r="G368" t="s">
        <v>1252</v>
      </c>
      <c r="H368" s="143">
        <v>45292</v>
      </c>
      <c r="I368" s="143">
        <v>47118</v>
      </c>
      <c r="J368" s="8"/>
      <c r="K368" s="8"/>
      <c r="L368" s="8"/>
      <c r="M368" s="8"/>
      <c r="N368" s="8"/>
      <c r="O368" s="8"/>
      <c r="Q368" s="15"/>
      <c r="R368" s="15"/>
      <c r="S368" s="15"/>
      <c r="T368" s="15"/>
      <c r="U368" s="15"/>
      <c r="V368">
        <f t="shared" si="5"/>
        <v>0</v>
      </c>
    </row>
    <row r="369" spans="2:22" x14ac:dyDescent="0.25">
      <c r="C369" t="s">
        <v>784</v>
      </c>
      <c r="D369" t="s">
        <v>637</v>
      </c>
      <c r="E369" t="s">
        <v>1083</v>
      </c>
      <c r="F369" t="s">
        <v>1254</v>
      </c>
      <c r="G369" t="s">
        <v>1255</v>
      </c>
      <c r="H369" s="143">
        <v>45292</v>
      </c>
      <c r="I369" s="143">
        <v>47118</v>
      </c>
      <c r="J369" s="8"/>
      <c r="K369" s="8"/>
      <c r="L369" s="8"/>
      <c r="M369" s="8"/>
      <c r="N369" s="8"/>
      <c r="O369" s="8"/>
      <c r="Q369" s="15"/>
      <c r="R369" s="15"/>
      <c r="S369" s="15"/>
      <c r="T369" s="15"/>
      <c r="U369" s="15"/>
      <c r="V369">
        <f t="shared" si="5"/>
        <v>0</v>
      </c>
    </row>
    <row r="370" spans="2:22" x14ac:dyDescent="0.25">
      <c r="C370" t="s">
        <v>1258</v>
      </c>
      <c r="D370" t="s">
        <v>637</v>
      </c>
      <c r="E370" t="s">
        <v>113</v>
      </c>
      <c r="F370" t="s">
        <v>1256</v>
      </c>
      <c r="G370" t="s">
        <v>1257</v>
      </c>
      <c r="H370" s="143">
        <v>45292</v>
      </c>
      <c r="I370" s="143">
        <v>47118</v>
      </c>
      <c r="J370" s="8"/>
      <c r="K370" s="8"/>
      <c r="L370" s="8"/>
      <c r="M370" s="8"/>
      <c r="N370" s="8"/>
      <c r="O370" s="8"/>
      <c r="Q370" s="15"/>
      <c r="R370" s="15"/>
      <c r="S370" s="15"/>
      <c r="T370" s="15"/>
      <c r="U370" s="15"/>
      <c r="V370">
        <f t="shared" si="5"/>
        <v>0</v>
      </c>
    </row>
    <row r="371" spans="2:22" x14ac:dyDescent="0.25">
      <c r="B371" t="s">
        <v>1259</v>
      </c>
      <c r="C371" t="s">
        <v>250</v>
      </c>
      <c r="D371" t="s">
        <v>637</v>
      </c>
      <c r="E371" t="s">
        <v>1231</v>
      </c>
      <c r="F371" t="s">
        <v>1259</v>
      </c>
      <c r="G371" t="s">
        <v>1260</v>
      </c>
      <c r="H371" s="143">
        <v>45292</v>
      </c>
      <c r="I371" s="143">
        <v>47118</v>
      </c>
      <c r="J371" s="8"/>
      <c r="K371" s="8"/>
      <c r="L371" s="8"/>
      <c r="M371" s="8"/>
      <c r="N371" s="8"/>
      <c r="O371" s="8"/>
      <c r="Q371" s="15"/>
      <c r="R371" s="15"/>
      <c r="S371" s="15"/>
      <c r="T371" s="15"/>
      <c r="U371" s="15"/>
      <c r="V371">
        <f t="shared" si="5"/>
        <v>0</v>
      </c>
    </row>
    <row r="372" spans="2:22" x14ac:dyDescent="0.25">
      <c r="C372" t="s">
        <v>176</v>
      </c>
      <c r="D372" t="s">
        <v>637</v>
      </c>
      <c r="E372" t="s">
        <v>1234</v>
      </c>
      <c r="F372" t="s">
        <v>1261</v>
      </c>
      <c r="G372" t="s">
        <v>1262</v>
      </c>
      <c r="H372" s="143">
        <v>45292</v>
      </c>
      <c r="I372" s="143">
        <v>47118</v>
      </c>
      <c r="J372" s="8"/>
      <c r="K372" s="8"/>
      <c r="L372" s="8"/>
      <c r="M372" s="8"/>
      <c r="N372" s="8"/>
      <c r="O372" s="8"/>
      <c r="Q372" s="15"/>
      <c r="R372" s="15"/>
      <c r="S372" s="15"/>
      <c r="T372" s="15"/>
      <c r="U372" s="15"/>
      <c r="V372">
        <f t="shared" si="5"/>
        <v>0</v>
      </c>
    </row>
    <row r="373" spans="2:22" x14ac:dyDescent="0.25">
      <c r="E373" t="s">
        <v>1265</v>
      </c>
      <c r="F373" t="s">
        <v>1263</v>
      </c>
      <c r="G373" t="s">
        <v>1264</v>
      </c>
      <c r="H373" s="143">
        <v>45292</v>
      </c>
      <c r="I373" s="143">
        <v>47118</v>
      </c>
      <c r="J373" s="8"/>
      <c r="K373" s="8"/>
      <c r="L373" s="8"/>
      <c r="M373" s="8"/>
      <c r="N373" s="8"/>
      <c r="O373" s="8"/>
      <c r="Q373" s="15"/>
      <c r="R373" s="15"/>
      <c r="S373" s="15"/>
      <c r="T373" s="15"/>
      <c r="U373" s="15"/>
      <c r="V373">
        <f t="shared" si="5"/>
        <v>0</v>
      </c>
    </row>
    <row r="374" spans="2:22" x14ac:dyDescent="0.25">
      <c r="B374" t="s">
        <v>1266</v>
      </c>
      <c r="C374" t="s">
        <v>250</v>
      </c>
      <c r="D374" t="s">
        <v>637</v>
      </c>
      <c r="E374" t="s">
        <v>1231</v>
      </c>
      <c r="F374" t="s">
        <v>1266</v>
      </c>
      <c r="G374" t="s">
        <v>1267</v>
      </c>
      <c r="H374" s="143">
        <v>45292</v>
      </c>
      <c r="I374" s="143">
        <v>47118</v>
      </c>
      <c r="J374" s="8"/>
      <c r="K374" s="8"/>
      <c r="L374" s="8"/>
      <c r="M374" s="8"/>
      <c r="N374" s="8"/>
      <c r="O374" s="8"/>
      <c r="Q374" s="15"/>
      <c r="R374" s="15"/>
      <c r="S374" s="15"/>
      <c r="T374" s="15"/>
      <c r="U374" s="15"/>
      <c r="V374">
        <f t="shared" si="5"/>
        <v>0</v>
      </c>
    </row>
    <row r="375" spans="2:22" x14ac:dyDescent="0.25">
      <c r="C375" t="s">
        <v>176</v>
      </c>
      <c r="D375" t="s">
        <v>637</v>
      </c>
      <c r="E375" t="s">
        <v>1234</v>
      </c>
      <c r="F375" t="s">
        <v>1268</v>
      </c>
      <c r="G375" t="s">
        <v>1269</v>
      </c>
      <c r="H375" s="143">
        <v>45292</v>
      </c>
      <c r="I375" s="143">
        <v>47118</v>
      </c>
      <c r="J375" s="8"/>
      <c r="K375" s="8"/>
      <c r="L375" s="8"/>
      <c r="M375" s="8"/>
      <c r="N375" s="8"/>
      <c r="O375" s="8"/>
      <c r="Q375" s="15"/>
      <c r="R375" s="15"/>
      <c r="S375" s="15"/>
      <c r="T375" s="15"/>
      <c r="U375" s="15"/>
      <c r="V375">
        <f t="shared" si="5"/>
        <v>0</v>
      </c>
    </row>
    <row r="376" spans="2:22" x14ac:dyDescent="0.25">
      <c r="E376" t="s">
        <v>1265</v>
      </c>
      <c r="F376" t="s">
        <v>1270</v>
      </c>
      <c r="G376" t="s">
        <v>1271</v>
      </c>
      <c r="H376" s="143">
        <v>45292</v>
      </c>
      <c r="I376" s="143">
        <v>47118</v>
      </c>
      <c r="J376" s="8"/>
      <c r="K376" s="8"/>
      <c r="L376" s="8"/>
      <c r="M376" s="8"/>
      <c r="N376" s="8"/>
      <c r="O376" s="8"/>
      <c r="Q376" s="15"/>
      <c r="R376" s="15"/>
      <c r="S376" s="15"/>
      <c r="T376" s="15"/>
      <c r="U376" s="15"/>
      <c r="V376">
        <f t="shared" si="5"/>
        <v>0</v>
      </c>
    </row>
    <row r="377" spans="2:22" x14ac:dyDescent="0.25">
      <c r="B377" t="s">
        <v>1272</v>
      </c>
      <c r="C377" t="s">
        <v>250</v>
      </c>
      <c r="D377" t="s">
        <v>637</v>
      </c>
      <c r="E377" t="s">
        <v>1231</v>
      </c>
      <c r="F377" t="s">
        <v>1272</v>
      </c>
      <c r="G377" t="s">
        <v>1273</v>
      </c>
      <c r="H377" s="143">
        <v>45292</v>
      </c>
      <c r="I377" s="143">
        <v>47118</v>
      </c>
      <c r="J377" s="8"/>
      <c r="K377" s="8"/>
      <c r="L377" s="8"/>
      <c r="M377" s="8"/>
      <c r="N377" s="8"/>
      <c r="O377" s="8"/>
      <c r="Q377" s="15"/>
      <c r="R377" s="15"/>
      <c r="S377" s="15"/>
      <c r="T377" s="15"/>
      <c r="U377" s="15"/>
      <c r="V377">
        <f t="shared" si="5"/>
        <v>0</v>
      </c>
    </row>
    <row r="378" spans="2:22" x14ac:dyDescent="0.25">
      <c r="C378" t="s">
        <v>176</v>
      </c>
      <c r="D378" t="s">
        <v>637</v>
      </c>
      <c r="E378" t="s">
        <v>1234</v>
      </c>
      <c r="F378" t="s">
        <v>1274</v>
      </c>
      <c r="G378" t="s">
        <v>1275</v>
      </c>
      <c r="H378" s="143">
        <v>45292</v>
      </c>
      <c r="I378" s="143">
        <v>47118</v>
      </c>
      <c r="J378" s="8"/>
      <c r="K378" s="8"/>
      <c r="L378" s="8"/>
      <c r="M378" s="8"/>
      <c r="N378" s="8"/>
      <c r="O378" s="8"/>
      <c r="Q378" s="15"/>
      <c r="R378" s="15"/>
      <c r="S378" s="15"/>
      <c r="T378" s="15"/>
      <c r="U378" s="15"/>
      <c r="V378">
        <f t="shared" si="5"/>
        <v>0</v>
      </c>
    </row>
    <row r="379" spans="2:22" x14ac:dyDescent="0.25">
      <c r="E379" t="s">
        <v>1265</v>
      </c>
      <c r="F379" t="s">
        <v>1276</v>
      </c>
      <c r="G379" t="s">
        <v>1277</v>
      </c>
      <c r="H379" s="143">
        <v>45292</v>
      </c>
      <c r="I379" s="143">
        <v>47118</v>
      </c>
      <c r="J379" s="8"/>
      <c r="K379" s="8"/>
      <c r="L379" s="8"/>
      <c r="M379" s="8"/>
      <c r="N379" s="8"/>
      <c r="O379" s="8"/>
      <c r="Q379" s="15"/>
      <c r="R379" s="15"/>
      <c r="S379" s="15"/>
      <c r="T379" s="15"/>
      <c r="U379" s="15"/>
      <c r="V379">
        <f t="shared" si="5"/>
        <v>0</v>
      </c>
    </row>
    <row r="380" spans="2:22" x14ac:dyDescent="0.25">
      <c r="B380" t="s">
        <v>1278</v>
      </c>
      <c r="C380" t="s">
        <v>250</v>
      </c>
      <c r="D380" t="s">
        <v>637</v>
      </c>
      <c r="E380" t="s">
        <v>1231</v>
      </c>
      <c r="F380" t="s">
        <v>1278</v>
      </c>
      <c r="G380" t="s">
        <v>1279</v>
      </c>
      <c r="H380" s="143">
        <v>45292</v>
      </c>
      <c r="I380" s="143">
        <v>47118</v>
      </c>
      <c r="J380" s="8"/>
      <c r="K380" s="8"/>
      <c r="L380" s="8"/>
      <c r="M380" s="8"/>
      <c r="N380" s="8"/>
      <c r="O380" s="8"/>
      <c r="Q380" s="15"/>
      <c r="R380" s="15"/>
      <c r="S380" s="15"/>
      <c r="T380" s="15"/>
      <c r="U380" s="15"/>
      <c r="V380">
        <f t="shared" si="5"/>
        <v>0</v>
      </c>
    </row>
    <row r="381" spans="2:22" x14ac:dyDescent="0.25">
      <c r="C381" t="s">
        <v>176</v>
      </c>
      <c r="D381" t="s">
        <v>637</v>
      </c>
      <c r="E381" t="s">
        <v>1234</v>
      </c>
      <c r="F381" t="s">
        <v>1280</v>
      </c>
      <c r="G381" t="s">
        <v>1281</v>
      </c>
      <c r="H381" s="143">
        <v>45292</v>
      </c>
      <c r="I381" s="143">
        <v>47118</v>
      </c>
      <c r="J381" s="8"/>
      <c r="K381" s="8"/>
      <c r="L381" s="8"/>
      <c r="M381" s="8"/>
      <c r="N381" s="8"/>
      <c r="O381" s="8"/>
      <c r="Q381" s="15"/>
      <c r="R381" s="15"/>
      <c r="S381" s="15"/>
      <c r="T381" s="15"/>
      <c r="U381" s="15"/>
      <c r="V381">
        <f t="shared" si="5"/>
        <v>0</v>
      </c>
    </row>
    <row r="382" spans="2:22" x14ac:dyDescent="0.25">
      <c r="E382" t="s">
        <v>1265</v>
      </c>
      <c r="F382" t="s">
        <v>1282</v>
      </c>
      <c r="G382" t="s">
        <v>1283</v>
      </c>
      <c r="H382" s="143">
        <v>45292</v>
      </c>
      <c r="I382" s="143">
        <v>47118</v>
      </c>
      <c r="J382" s="8"/>
      <c r="K382" s="8"/>
      <c r="L382" s="8"/>
      <c r="M382" s="8"/>
      <c r="N382" s="8"/>
      <c r="O382" s="8"/>
      <c r="Q382" s="15"/>
      <c r="R382" s="15"/>
      <c r="S382" s="15"/>
      <c r="T382" s="15"/>
      <c r="U382" s="15"/>
      <c r="V382">
        <f t="shared" si="5"/>
        <v>0</v>
      </c>
    </row>
    <row r="383" spans="2:22" x14ac:dyDescent="0.25">
      <c r="B383" t="s">
        <v>1284</v>
      </c>
      <c r="C383" t="s">
        <v>250</v>
      </c>
      <c r="D383" t="s">
        <v>637</v>
      </c>
      <c r="E383" t="s">
        <v>1231</v>
      </c>
      <c r="F383" t="s">
        <v>1284</v>
      </c>
      <c r="G383" t="s">
        <v>1285</v>
      </c>
      <c r="H383" s="143">
        <v>45292</v>
      </c>
      <c r="I383" s="143">
        <v>47118</v>
      </c>
      <c r="J383" s="8"/>
      <c r="K383" s="8"/>
      <c r="L383" s="8"/>
      <c r="M383" s="8"/>
      <c r="N383" s="8"/>
      <c r="O383" s="8"/>
      <c r="Q383" s="15"/>
      <c r="R383" s="15"/>
      <c r="S383" s="15"/>
      <c r="T383" s="15"/>
      <c r="U383" s="15"/>
      <c r="V383">
        <f t="shared" si="5"/>
        <v>0</v>
      </c>
    </row>
    <row r="384" spans="2:22" x14ac:dyDescent="0.25">
      <c r="C384" t="s">
        <v>176</v>
      </c>
      <c r="D384" t="s">
        <v>637</v>
      </c>
      <c r="E384" t="s">
        <v>1234</v>
      </c>
      <c r="F384" t="s">
        <v>1286</v>
      </c>
      <c r="G384" t="s">
        <v>1287</v>
      </c>
      <c r="H384" s="143">
        <v>45292</v>
      </c>
      <c r="I384" s="143">
        <v>47118</v>
      </c>
      <c r="J384" s="8"/>
      <c r="K384" s="8"/>
      <c r="L384" s="8"/>
      <c r="M384" s="8"/>
      <c r="N384" s="8"/>
      <c r="O384" s="8"/>
      <c r="Q384" s="15"/>
      <c r="R384" s="15"/>
      <c r="S384" s="15"/>
      <c r="T384" s="15"/>
      <c r="U384" s="15"/>
      <c r="V384">
        <f t="shared" si="5"/>
        <v>0</v>
      </c>
    </row>
    <row r="385" spans="2:22" x14ac:dyDescent="0.25">
      <c r="E385" t="s">
        <v>1265</v>
      </c>
      <c r="F385" t="s">
        <v>1288</v>
      </c>
      <c r="G385" t="s">
        <v>1289</v>
      </c>
      <c r="H385" s="143">
        <v>45292</v>
      </c>
      <c r="I385" s="143">
        <v>47118</v>
      </c>
      <c r="J385" s="8"/>
      <c r="K385" s="8"/>
      <c r="L385" s="8"/>
      <c r="M385" s="8"/>
      <c r="N385" s="8"/>
      <c r="O385" s="8"/>
      <c r="Q385" s="15"/>
      <c r="R385" s="15"/>
      <c r="S385" s="15"/>
      <c r="T385" s="15"/>
      <c r="U385" s="15"/>
      <c r="V385">
        <f t="shared" si="5"/>
        <v>0</v>
      </c>
    </row>
    <row r="386" spans="2:22" x14ac:dyDescent="0.25">
      <c r="B386" t="s">
        <v>1290</v>
      </c>
      <c r="C386" t="s">
        <v>247</v>
      </c>
      <c r="D386" t="s">
        <v>637</v>
      </c>
      <c r="E386" t="s">
        <v>1292</v>
      </c>
      <c r="F386" t="s">
        <v>1290</v>
      </c>
      <c r="G386" t="s">
        <v>1291</v>
      </c>
      <c r="H386" s="143">
        <v>45292</v>
      </c>
      <c r="I386" s="143">
        <v>47118</v>
      </c>
      <c r="J386" s="8"/>
      <c r="K386" s="8"/>
      <c r="L386" s="8"/>
      <c r="M386" s="8"/>
      <c r="N386" s="8"/>
      <c r="O386" s="8"/>
      <c r="Q386" s="15"/>
      <c r="R386" s="15"/>
      <c r="S386" s="15"/>
      <c r="T386" s="15"/>
      <c r="U386" s="15"/>
      <c r="V386">
        <f t="shared" si="5"/>
        <v>0</v>
      </c>
    </row>
    <row r="387" spans="2:22" x14ac:dyDescent="0.25">
      <c r="C387" t="s">
        <v>292</v>
      </c>
      <c r="D387" t="s">
        <v>637</v>
      </c>
      <c r="E387" t="s">
        <v>113</v>
      </c>
      <c r="F387" t="s">
        <v>1297</v>
      </c>
      <c r="G387" t="s">
        <v>1298</v>
      </c>
      <c r="H387" s="143">
        <v>45292</v>
      </c>
      <c r="I387" s="143">
        <v>47118</v>
      </c>
      <c r="J387" s="8"/>
      <c r="K387" s="8"/>
      <c r="L387" s="8"/>
      <c r="M387" s="8"/>
      <c r="N387" s="8"/>
      <c r="O387" s="8"/>
      <c r="Q387" s="15"/>
      <c r="R387" s="15"/>
      <c r="S387" s="15"/>
      <c r="T387" s="15"/>
      <c r="U387" s="15"/>
      <c r="V387">
        <f t="shared" si="5"/>
        <v>0</v>
      </c>
    </row>
    <row r="388" spans="2:22" x14ac:dyDescent="0.25">
      <c r="E388" t="s">
        <v>865</v>
      </c>
      <c r="F388" t="s">
        <v>1293</v>
      </c>
      <c r="G388" t="s">
        <v>1294</v>
      </c>
      <c r="H388" s="143">
        <v>45292</v>
      </c>
      <c r="I388" s="143">
        <v>47118</v>
      </c>
      <c r="J388" s="8"/>
      <c r="K388" s="8"/>
      <c r="L388" s="8"/>
      <c r="M388" s="8"/>
      <c r="N388" s="8"/>
      <c r="O388" s="8"/>
      <c r="Q388" s="15"/>
      <c r="R388" s="15"/>
      <c r="S388" s="15"/>
      <c r="T388" s="15"/>
      <c r="U388" s="15"/>
      <c r="V388">
        <f t="shared" si="5"/>
        <v>0</v>
      </c>
    </row>
    <row r="389" spans="2:22" x14ac:dyDescent="0.25">
      <c r="E389" t="s">
        <v>868</v>
      </c>
      <c r="F389" t="s">
        <v>1295</v>
      </c>
      <c r="G389" t="s">
        <v>1296</v>
      </c>
      <c r="H389" s="143">
        <v>45292</v>
      </c>
      <c r="I389" s="143">
        <v>47118</v>
      </c>
      <c r="J389" s="8"/>
      <c r="K389" s="8"/>
      <c r="L389" s="8"/>
      <c r="M389" s="8"/>
      <c r="N389" s="8"/>
      <c r="O389" s="8"/>
      <c r="Q389" s="15"/>
      <c r="R389" s="15"/>
      <c r="S389" s="15"/>
      <c r="T389" s="15"/>
      <c r="U389" s="15"/>
      <c r="V389">
        <f t="shared" si="5"/>
        <v>0</v>
      </c>
    </row>
    <row r="390" spans="2:22" x14ac:dyDescent="0.25">
      <c r="E390" t="s">
        <v>1301</v>
      </c>
      <c r="F390" t="s">
        <v>1299</v>
      </c>
      <c r="G390" t="s">
        <v>1300</v>
      </c>
      <c r="H390" s="143">
        <v>45292</v>
      </c>
      <c r="I390" s="143">
        <v>47118</v>
      </c>
      <c r="J390" s="8"/>
      <c r="K390" s="8"/>
      <c r="L390" s="8"/>
      <c r="M390" s="8"/>
      <c r="N390" s="8"/>
      <c r="O390" s="8"/>
      <c r="Q390" s="15"/>
      <c r="R390" s="15"/>
      <c r="S390" s="15"/>
      <c r="T390" s="15"/>
      <c r="U390" s="15"/>
      <c r="V390">
        <f t="shared" si="5"/>
        <v>0</v>
      </c>
    </row>
    <row r="391" spans="2:22" x14ac:dyDescent="0.25">
      <c r="B391" t="s">
        <v>1302</v>
      </c>
      <c r="C391" t="s">
        <v>247</v>
      </c>
      <c r="D391" t="s">
        <v>637</v>
      </c>
      <c r="E391" t="s">
        <v>1304</v>
      </c>
      <c r="F391" t="s">
        <v>1302</v>
      </c>
      <c r="G391" t="s">
        <v>1303</v>
      </c>
      <c r="H391" s="143">
        <v>45292</v>
      </c>
      <c r="I391" s="143">
        <v>47118</v>
      </c>
      <c r="J391" s="8"/>
      <c r="K391" s="8"/>
      <c r="L391" s="8"/>
      <c r="M391" s="8"/>
      <c r="N391" s="8"/>
      <c r="O391" s="8"/>
      <c r="Q391" s="15"/>
      <c r="R391" s="15"/>
      <c r="S391" s="15"/>
      <c r="T391" s="15"/>
      <c r="U391" s="15"/>
      <c r="V391">
        <f t="shared" si="5"/>
        <v>0</v>
      </c>
    </row>
    <row r="392" spans="2:22" x14ac:dyDescent="0.25">
      <c r="B392" t="s">
        <v>1305</v>
      </c>
      <c r="C392" t="s">
        <v>29</v>
      </c>
      <c r="D392" t="s">
        <v>637</v>
      </c>
      <c r="E392" t="s">
        <v>1316</v>
      </c>
      <c r="F392" t="s">
        <v>1314</v>
      </c>
      <c r="G392" t="s">
        <v>1315</v>
      </c>
      <c r="H392" s="143">
        <v>45566</v>
      </c>
      <c r="I392" s="143">
        <v>47118</v>
      </c>
      <c r="J392" s="8"/>
      <c r="K392" s="8"/>
      <c r="L392" s="8"/>
      <c r="M392" s="8"/>
      <c r="N392" s="8"/>
      <c r="O392" s="8"/>
      <c r="Q392" s="15"/>
      <c r="R392" s="15"/>
      <c r="S392" s="15"/>
      <c r="T392" s="15"/>
      <c r="U392" s="15"/>
      <c r="V392">
        <f t="shared" si="5"/>
        <v>0</v>
      </c>
    </row>
    <row r="393" spans="2:22" x14ac:dyDescent="0.25">
      <c r="C393" t="s">
        <v>30</v>
      </c>
      <c r="D393" t="s">
        <v>637</v>
      </c>
      <c r="E393" t="s">
        <v>1319</v>
      </c>
      <c r="F393" t="s">
        <v>1317</v>
      </c>
      <c r="G393" t="s">
        <v>1318</v>
      </c>
      <c r="H393" s="143">
        <v>45566</v>
      </c>
      <c r="I393" s="143">
        <v>47118</v>
      </c>
      <c r="J393" s="8"/>
      <c r="K393" s="8"/>
      <c r="L393" s="8"/>
      <c r="M393" s="8"/>
      <c r="N393" s="8"/>
      <c r="O393" s="8"/>
      <c r="Q393" s="15"/>
      <c r="R393" s="15"/>
      <c r="S393" s="15"/>
      <c r="T393" s="15"/>
      <c r="U393" s="15"/>
      <c r="V393">
        <f t="shared" si="5"/>
        <v>0</v>
      </c>
    </row>
    <row r="394" spans="2:22" x14ac:dyDescent="0.25">
      <c r="C394" t="s">
        <v>15</v>
      </c>
      <c r="D394" t="s">
        <v>637</v>
      </c>
      <c r="E394" t="s">
        <v>1306</v>
      </c>
      <c r="F394" t="s">
        <v>1305</v>
      </c>
      <c r="G394" t="s">
        <v>26</v>
      </c>
      <c r="H394" s="143">
        <v>45566</v>
      </c>
      <c r="I394" s="143">
        <v>47118</v>
      </c>
      <c r="J394" s="8"/>
      <c r="K394" s="8"/>
      <c r="L394" s="8"/>
      <c r="M394" s="8"/>
      <c r="N394" s="8"/>
      <c r="O394" s="8"/>
      <c r="Q394" s="15"/>
      <c r="R394" s="15"/>
      <c r="S394" s="15"/>
      <c r="T394" s="15"/>
      <c r="U394" s="15"/>
      <c r="V394">
        <f t="shared" ref="V394:V457" si="6">SUM(P394:U394)</f>
        <v>0</v>
      </c>
    </row>
    <row r="395" spans="2:22" x14ac:dyDescent="0.25">
      <c r="C395" t="s">
        <v>287</v>
      </c>
      <c r="D395" t="s">
        <v>637</v>
      </c>
      <c r="E395" t="s">
        <v>1309</v>
      </c>
      <c r="F395" t="s">
        <v>1307</v>
      </c>
      <c r="G395" t="s">
        <v>1308</v>
      </c>
      <c r="H395" s="143">
        <v>45566</v>
      </c>
      <c r="I395" s="143">
        <v>47118</v>
      </c>
      <c r="J395" s="8"/>
      <c r="K395" s="8"/>
      <c r="L395" s="8"/>
      <c r="M395" s="8"/>
      <c r="N395" s="8"/>
      <c r="O395" s="8"/>
      <c r="Q395" s="15"/>
      <c r="R395" s="15"/>
      <c r="S395" s="15"/>
      <c r="T395" s="15"/>
      <c r="U395" s="15"/>
      <c r="V395">
        <f t="shared" si="6"/>
        <v>0</v>
      </c>
    </row>
    <row r="396" spans="2:22" x14ac:dyDescent="0.25">
      <c r="C396" t="s">
        <v>115</v>
      </c>
      <c r="D396" t="s">
        <v>637</v>
      </c>
      <c r="E396" t="s">
        <v>1325</v>
      </c>
      <c r="F396" t="s">
        <v>1323</v>
      </c>
      <c r="G396" t="s">
        <v>1324</v>
      </c>
      <c r="H396" s="143">
        <v>45566</v>
      </c>
      <c r="I396" s="143">
        <v>47118</v>
      </c>
      <c r="J396" s="8"/>
      <c r="K396" s="8"/>
      <c r="L396" s="8"/>
      <c r="M396" s="8"/>
      <c r="N396" s="8"/>
      <c r="O396" s="8"/>
      <c r="Q396" s="15"/>
      <c r="R396" s="15"/>
      <c r="S396" s="15"/>
      <c r="T396" s="15"/>
      <c r="U396" s="15"/>
      <c r="V396">
        <f t="shared" si="6"/>
        <v>0</v>
      </c>
    </row>
    <row r="397" spans="2:22" x14ac:dyDescent="0.25">
      <c r="C397" t="s">
        <v>131</v>
      </c>
      <c r="D397" t="s">
        <v>637</v>
      </c>
      <c r="E397" t="s">
        <v>1328</v>
      </c>
      <c r="F397" t="s">
        <v>1326</v>
      </c>
      <c r="G397" t="s">
        <v>1327</v>
      </c>
      <c r="H397" s="143">
        <v>45566</v>
      </c>
      <c r="I397" s="143">
        <v>47118</v>
      </c>
      <c r="J397" s="8"/>
      <c r="K397" s="8"/>
      <c r="L397" s="8"/>
      <c r="M397" s="8"/>
      <c r="N397" s="8"/>
      <c r="O397" s="8"/>
      <c r="Q397" s="15"/>
      <c r="R397" s="15"/>
      <c r="S397" s="15"/>
      <c r="T397" s="15"/>
      <c r="U397" s="15"/>
      <c r="V397">
        <f t="shared" si="6"/>
        <v>0</v>
      </c>
    </row>
    <row r="398" spans="2:22" x14ac:dyDescent="0.25">
      <c r="C398" t="s">
        <v>148</v>
      </c>
      <c r="D398" t="s">
        <v>637</v>
      </c>
      <c r="E398" t="s">
        <v>1322</v>
      </c>
      <c r="F398" t="s">
        <v>1320</v>
      </c>
      <c r="G398" t="s">
        <v>1321</v>
      </c>
      <c r="H398" s="143">
        <v>45566</v>
      </c>
      <c r="I398" s="143">
        <v>47118</v>
      </c>
      <c r="J398" s="8"/>
      <c r="K398" s="8"/>
      <c r="L398" s="8"/>
      <c r="M398" s="8"/>
      <c r="N398" s="8"/>
      <c r="O398" s="8"/>
      <c r="Q398" s="15"/>
      <c r="R398" s="15"/>
      <c r="S398" s="15"/>
      <c r="T398" s="15"/>
      <c r="U398" s="15"/>
      <c r="V398">
        <f t="shared" si="6"/>
        <v>0</v>
      </c>
    </row>
    <row r="399" spans="2:22" x14ac:dyDescent="0.25">
      <c r="C399" t="s">
        <v>1312</v>
      </c>
      <c r="D399" t="s">
        <v>637</v>
      </c>
      <c r="E399" t="s">
        <v>1313</v>
      </c>
      <c r="F399" t="s">
        <v>1310</v>
      </c>
      <c r="G399" t="s">
        <v>1311</v>
      </c>
      <c r="H399" s="143">
        <v>45566</v>
      </c>
      <c r="I399" s="143">
        <v>47118</v>
      </c>
      <c r="J399" s="8"/>
      <c r="K399" s="8"/>
      <c r="L399" s="8"/>
      <c r="M399" s="8"/>
      <c r="N399" s="8"/>
      <c r="O399" s="8"/>
      <c r="Q399" s="15"/>
      <c r="R399" s="15"/>
      <c r="S399" s="15"/>
      <c r="T399" s="15"/>
      <c r="U399" s="15"/>
      <c r="V399">
        <f t="shared" si="6"/>
        <v>0</v>
      </c>
    </row>
    <row r="400" spans="2:22" x14ac:dyDescent="0.25">
      <c r="B400" t="s">
        <v>1329</v>
      </c>
      <c r="C400" t="s">
        <v>247</v>
      </c>
      <c r="D400" t="s">
        <v>637</v>
      </c>
      <c r="E400" t="s">
        <v>1331</v>
      </c>
      <c r="F400" t="s">
        <v>1329</v>
      </c>
      <c r="G400" t="s">
        <v>1330</v>
      </c>
      <c r="H400" s="143">
        <v>45292</v>
      </c>
      <c r="I400" s="143">
        <v>47118</v>
      </c>
      <c r="J400" s="8"/>
      <c r="K400" s="8"/>
      <c r="L400" s="8"/>
      <c r="M400" s="8"/>
      <c r="N400" s="8"/>
      <c r="O400" s="8"/>
      <c r="Q400" s="15"/>
      <c r="R400" s="15"/>
      <c r="S400" s="15"/>
      <c r="T400" s="15"/>
      <c r="U400" s="15"/>
      <c r="V400">
        <f t="shared" si="6"/>
        <v>0</v>
      </c>
    </row>
    <row r="401" spans="2:22" x14ac:dyDescent="0.25">
      <c r="B401" t="s">
        <v>1332</v>
      </c>
      <c r="C401" t="s">
        <v>247</v>
      </c>
      <c r="D401" t="s">
        <v>637</v>
      </c>
      <c r="E401" t="s">
        <v>1292</v>
      </c>
      <c r="F401" t="s">
        <v>1332</v>
      </c>
      <c r="G401" t="s">
        <v>1333</v>
      </c>
      <c r="H401" s="143">
        <v>45292</v>
      </c>
      <c r="I401" s="143">
        <v>47118</v>
      </c>
      <c r="J401" s="8"/>
      <c r="K401" s="8"/>
      <c r="L401" s="8"/>
      <c r="M401" s="8"/>
      <c r="N401" s="8"/>
      <c r="O401" s="8"/>
      <c r="Q401" s="15"/>
      <c r="R401" s="15"/>
      <c r="S401" s="15"/>
      <c r="T401" s="15"/>
      <c r="U401" s="15"/>
      <c r="V401">
        <f t="shared" si="6"/>
        <v>0</v>
      </c>
    </row>
    <row r="402" spans="2:22" x14ac:dyDescent="0.25">
      <c r="B402" t="s">
        <v>1334</v>
      </c>
      <c r="C402" t="s">
        <v>247</v>
      </c>
      <c r="D402" t="s">
        <v>637</v>
      </c>
      <c r="E402" t="s">
        <v>1292</v>
      </c>
      <c r="F402" t="s">
        <v>1334</v>
      </c>
      <c r="G402" t="s">
        <v>1335</v>
      </c>
      <c r="H402" s="143">
        <v>45292</v>
      </c>
      <c r="I402" s="143">
        <v>47118</v>
      </c>
      <c r="J402" s="8"/>
      <c r="K402" s="8"/>
      <c r="L402" s="8"/>
      <c r="M402" s="8"/>
      <c r="N402" s="8"/>
      <c r="O402" s="8"/>
      <c r="Q402" s="15"/>
      <c r="R402" s="15"/>
      <c r="S402" s="15"/>
      <c r="T402" s="15"/>
      <c r="U402" s="15"/>
      <c r="V402">
        <f t="shared" si="6"/>
        <v>0</v>
      </c>
    </row>
    <row r="403" spans="2:22" x14ac:dyDescent="0.25">
      <c r="B403" t="s">
        <v>1337</v>
      </c>
      <c r="C403" t="s">
        <v>176</v>
      </c>
      <c r="D403" t="s">
        <v>637</v>
      </c>
      <c r="E403" t="s">
        <v>1339</v>
      </c>
      <c r="F403" t="s">
        <v>1336</v>
      </c>
      <c r="G403" t="s">
        <v>1338</v>
      </c>
      <c r="H403" s="143">
        <v>45292</v>
      </c>
      <c r="I403" s="143">
        <v>47118</v>
      </c>
      <c r="J403" s="8"/>
      <c r="K403" s="8"/>
      <c r="L403" s="8"/>
      <c r="M403" s="8"/>
      <c r="N403" s="8"/>
      <c r="O403" s="8"/>
      <c r="Q403" s="15"/>
      <c r="R403" s="15"/>
      <c r="S403" s="15"/>
      <c r="T403" s="15"/>
      <c r="U403" s="15"/>
      <c r="V403">
        <f t="shared" si="6"/>
        <v>0</v>
      </c>
    </row>
    <row r="404" spans="2:22" x14ac:dyDescent="0.25">
      <c r="C404" t="s">
        <v>295</v>
      </c>
      <c r="D404" t="s">
        <v>637</v>
      </c>
      <c r="E404" t="s">
        <v>957</v>
      </c>
      <c r="F404" t="s">
        <v>1337</v>
      </c>
      <c r="G404" t="s">
        <v>1340</v>
      </c>
      <c r="H404" s="143">
        <v>45292</v>
      </c>
      <c r="I404" s="143">
        <v>47118</v>
      </c>
      <c r="J404" s="8"/>
      <c r="K404" s="8"/>
      <c r="L404" s="8"/>
      <c r="M404" s="8"/>
      <c r="N404" s="8"/>
      <c r="O404" s="8"/>
      <c r="Q404" s="15"/>
      <c r="R404" s="15"/>
      <c r="S404" s="15"/>
      <c r="T404" s="15"/>
      <c r="U404" s="15"/>
      <c r="V404">
        <f t="shared" si="6"/>
        <v>0</v>
      </c>
    </row>
    <row r="405" spans="2:22" x14ac:dyDescent="0.25">
      <c r="C405" t="s">
        <v>959</v>
      </c>
      <c r="D405" t="s">
        <v>637</v>
      </c>
      <c r="E405" t="s">
        <v>960</v>
      </c>
      <c r="F405" t="s">
        <v>1341</v>
      </c>
      <c r="G405" t="s">
        <v>52</v>
      </c>
      <c r="H405" s="143">
        <v>45292</v>
      </c>
      <c r="I405" s="143">
        <v>47118</v>
      </c>
      <c r="J405" s="8"/>
      <c r="K405" s="8"/>
      <c r="L405" s="8"/>
      <c r="M405" s="8"/>
      <c r="N405" s="8"/>
      <c r="O405" s="8"/>
      <c r="Q405" s="15"/>
      <c r="R405" s="15"/>
      <c r="S405" s="15"/>
      <c r="T405" s="15"/>
      <c r="U405" s="15"/>
      <c r="V405">
        <f t="shared" si="6"/>
        <v>0</v>
      </c>
    </row>
    <row r="406" spans="2:22" x14ac:dyDescent="0.25">
      <c r="B406" t="s">
        <v>1343</v>
      </c>
      <c r="C406" t="s">
        <v>176</v>
      </c>
      <c r="D406" t="s">
        <v>637</v>
      </c>
      <c r="E406" t="s">
        <v>1339</v>
      </c>
      <c r="F406" t="s">
        <v>1342</v>
      </c>
      <c r="G406" t="s">
        <v>1344</v>
      </c>
      <c r="H406" s="143">
        <v>45292</v>
      </c>
      <c r="I406" s="143">
        <v>47118</v>
      </c>
      <c r="J406" s="8"/>
      <c r="K406" s="8"/>
      <c r="L406" s="8"/>
      <c r="M406" s="8"/>
      <c r="N406" s="8"/>
      <c r="O406" s="8"/>
      <c r="Q406" s="15"/>
      <c r="R406" s="15"/>
      <c r="S406" s="15"/>
      <c r="T406" s="15"/>
      <c r="U406" s="15"/>
      <c r="V406">
        <f t="shared" si="6"/>
        <v>0</v>
      </c>
    </row>
    <row r="407" spans="2:22" x14ac:dyDescent="0.25">
      <c r="C407" t="s">
        <v>295</v>
      </c>
      <c r="D407" t="s">
        <v>637</v>
      </c>
      <c r="E407" t="s">
        <v>957</v>
      </c>
      <c r="F407" t="s">
        <v>1343</v>
      </c>
      <c r="G407" t="s">
        <v>1345</v>
      </c>
      <c r="H407" s="143">
        <v>45292</v>
      </c>
      <c r="I407" s="143">
        <v>47118</v>
      </c>
      <c r="J407" s="8"/>
      <c r="K407" s="8"/>
      <c r="L407" s="8"/>
      <c r="M407" s="8"/>
      <c r="N407" s="8"/>
      <c r="O407" s="8"/>
      <c r="Q407" s="15"/>
      <c r="R407" s="15"/>
      <c r="S407" s="15"/>
      <c r="T407" s="15"/>
      <c r="U407" s="15"/>
      <c r="V407">
        <f t="shared" si="6"/>
        <v>0</v>
      </c>
    </row>
    <row r="408" spans="2:22" x14ac:dyDescent="0.25">
      <c r="C408" t="s">
        <v>959</v>
      </c>
      <c r="D408" t="s">
        <v>637</v>
      </c>
      <c r="E408" t="s">
        <v>960</v>
      </c>
      <c r="F408" t="s">
        <v>1346</v>
      </c>
      <c r="G408" t="s">
        <v>52</v>
      </c>
      <c r="H408" s="143">
        <v>45292</v>
      </c>
      <c r="I408" s="143">
        <v>47118</v>
      </c>
      <c r="J408" s="8"/>
      <c r="K408" s="8"/>
      <c r="L408" s="8"/>
      <c r="M408" s="8"/>
      <c r="N408" s="8"/>
      <c r="O408" s="8"/>
      <c r="Q408" s="15"/>
      <c r="R408" s="15"/>
      <c r="S408" s="15"/>
      <c r="T408" s="15"/>
      <c r="U408" s="15"/>
      <c r="V408">
        <f t="shared" si="6"/>
        <v>0</v>
      </c>
    </row>
    <row r="409" spans="2:22" x14ac:dyDescent="0.25">
      <c r="B409" t="s">
        <v>1347</v>
      </c>
      <c r="C409" t="s">
        <v>247</v>
      </c>
      <c r="D409" t="s">
        <v>637</v>
      </c>
      <c r="E409" t="s">
        <v>1349</v>
      </c>
      <c r="F409" t="s">
        <v>1347</v>
      </c>
      <c r="G409" t="s">
        <v>1348</v>
      </c>
      <c r="H409" s="143">
        <v>45292</v>
      </c>
      <c r="I409" s="143">
        <v>47118</v>
      </c>
      <c r="J409" s="8"/>
      <c r="K409" s="8"/>
      <c r="L409" s="8"/>
      <c r="M409" s="8"/>
      <c r="N409" s="8"/>
      <c r="O409" s="8"/>
      <c r="Q409" s="15"/>
      <c r="R409" s="15"/>
      <c r="S409" s="15"/>
      <c r="T409" s="15"/>
      <c r="U409" s="15"/>
      <c r="V409">
        <f t="shared" si="6"/>
        <v>0</v>
      </c>
    </row>
    <row r="410" spans="2:22" x14ac:dyDescent="0.25">
      <c r="C410" t="s">
        <v>292</v>
      </c>
      <c r="D410" t="s">
        <v>637</v>
      </c>
      <c r="E410" t="s">
        <v>1053</v>
      </c>
      <c r="F410" t="s">
        <v>1350</v>
      </c>
      <c r="G410" t="s">
        <v>1351</v>
      </c>
      <c r="H410" s="143">
        <v>45292</v>
      </c>
      <c r="I410" s="143">
        <v>47118</v>
      </c>
      <c r="J410" s="8"/>
      <c r="K410" s="8"/>
      <c r="L410" s="8"/>
      <c r="M410" s="8"/>
      <c r="N410" s="8"/>
      <c r="O410" s="8"/>
      <c r="Q410" s="15"/>
      <c r="R410" s="15"/>
      <c r="S410" s="15"/>
      <c r="T410" s="15"/>
      <c r="U410" s="15"/>
      <c r="V410">
        <f t="shared" si="6"/>
        <v>0</v>
      </c>
    </row>
    <row r="411" spans="2:22" x14ac:dyDescent="0.25">
      <c r="E411" t="s">
        <v>1301</v>
      </c>
      <c r="F411" t="s">
        <v>1352</v>
      </c>
      <c r="G411" t="s">
        <v>1353</v>
      </c>
      <c r="H411" s="143">
        <v>45292</v>
      </c>
      <c r="I411" s="143">
        <v>47118</v>
      </c>
      <c r="J411" s="8"/>
      <c r="K411" s="8"/>
      <c r="L411" s="8"/>
      <c r="M411" s="8"/>
      <c r="N411" s="8"/>
      <c r="O411" s="8"/>
      <c r="Q411" s="15"/>
      <c r="R411" s="15"/>
      <c r="S411" s="15"/>
      <c r="T411" s="15"/>
      <c r="U411" s="15"/>
      <c r="V411">
        <f t="shared" si="6"/>
        <v>0</v>
      </c>
    </row>
    <row r="412" spans="2:22" x14ac:dyDescent="0.25">
      <c r="B412" t="s">
        <v>1355</v>
      </c>
      <c r="C412" t="s">
        <v>247</v>
      </c>
      <c r="D412" t="s">
        <v>637</v>
      </c>
      <c r="E412" t="s">
        <v>1357</v>
      </c>
      <c r="F412" t="s">
        <v>1354</v>
      </c>
      <c r="G412" t="s">
        <v>1356</v>
      </c>
      <c r="H412" s="143">
        <v>45292</v>
      </c>
      <c r="I412" s="143">
        <v>47118</v>
      </c>
      <c r="J412" s="8"/>
      <c r="K412" s="8"/>
      <c r="L412" s="8"/>
      <c r="M412" s="8"/>
      <c r="N412" s="8"/>
      <c r="O412" s="8"/>
      <c r="Q412" s="15"/>
      <c r="R412" s="15"/>
      <c r="S412" s="15"/>
      <c r="T412" s="15"/>
      <c r="U412" s="15"/>
      <c r="V412">
        <f t="shared" si="6"/>
        <v>0</v>
      </c>
    </row>
    <row r="413" spans="2:22" x14ac:dyDescent="0.25">
      <c r="B413">
        <v>323760</v>
      </c>
      <c r="C413" t="s">
        <v>1375</v>
      </c>
      <c r="D413" t="s">
        <v>637</v>
      </c>
      <c r="E413" t="s">
        <v>1376</v>
      </c>
      <c r="F413">
        <v>323760</v>
      </c>
      <c r="G413" t="s">
        <v>1374</v>
      </c>
      <c r="H413" s="143">
        <v>45292</v>
      </c>
      <c r="I413" s="143">
        <v>47118</v>
      </c>
      <c r="J413" s="8"/>
      <c r="K413" s="8"/>
      <c r="L413" s="8"/>
      <c r="M413" s="8"/>
      <c r="N413" s="8"/>
      <c r="O413" s="8"/>
      <c r="Q413" s="15"/>
      <c r="R413" s="15"/>
      <c r="S413" s="15"/>
      <c r="T413" s="15"/>
      <c r="U413" s="15"/>
      <c r="V413">
        <f t="shared" si="6"/>
        <v>0</v>
      </c>
    </row>
    <row r="414" spans="2:22" x14ac:dyDescent="0.25">
      <c r="B414">
        <v>330902</v>
      </c>
      <c r="C414" t="s">
        <v>1375</v>
      </c>
      <c r="D414" t="s">
        <v>637</v>
      </c>
      <c r="E414" t="s">
        <v>1376</v>
      </c>
      <c r="F414">
        <v>330902</v>
      </c>
      <c r="G414" t="s">
        <v>1377</v>
      </c>
      <c r="H414" s="143">
        <v>45292</v>
      </c>
      <c r="I414" s="143">
        <v>47118</v>
      </c>
      <c r="J414" s="8"/>
      <c r="K414" s="8"/>
      <c r="L414" s="8"/>
      <c r="M414" s="8"/>
      <c r="N414" s="8"/>
      <c r="O414" s="8"/>
      <c r="Q414" s="15"/>
      <c r="R414" s="15"/>
      <c r="S414" s="15"/>
      <c r="T414" s="15"/>
      <c r="U414" s="15"/>
      <c r="V414">
        <f t="shared" si="6"/>
        <v>0</v>
      </c>
    </row>
    <row r="415" spans="2:22" x14ac:dyDescent="0.25">
      <c r="B415">
        <v>332063</v>
      </c>
      <c r="C415" t="s">
        <v>1375</v>
      </c>
      <c r="D415" t="s">
        <v>637</v>
      </c>
      <c r="E415" t="s">
        <v>1376</v>
      </c>
      <c r="F415">
        <v>332063</v>
      </c>
      <c r="G415" t="s">
        <v>1378</v>
      </c>
      <c r="H415" s="143">
        <v>45292</v>
      </c>
      <c r="I415" s="143">
        <v>47118</v>
      </c>
      <c r="J415" s="8"/>
      <c r="K415" s="8"/>
      <c r="L415" s="8"/>
      <c r="M415" s="8"/>
      <c r="N415" s="8"/>
      <c r="O415" s="8"/>
      <c r="Q415" s="15"/>
      <c r="R415" s="15"/>
      <c r="S415" s="15"/>
      <c r="T415" s="15"/>
      <c r="U415" s="15"/>
      <c r="V415">
        <f t="shared" si="6"/>
        <v>0</v>
      </c>
    </row>
    <row r="416" spans="2:22" x14ac:dyDescent="0.25">
      <c r="B416">
        <v>361603</v>
      </c>
      <c r="C416" t="s">
        <v>1637</v>
      </c>
      <c r="D416" t="s">
        <v>637</v>
      </c>
      <c r="E416" t="s">
        <v>1638</v>
      </c>
      <c r="F416">
        <v>361603</v>
      </c>
      <c r="G416" t="s">
        <v>1636</v>
      </c>
      <c r="H416" s="143">
        <v>45292</v>
      </c>
      <c r="I416" s="143">
        <v>47118</v>
      </c>
      <c r="J416" s="8"/>
      <c r="K416" s="8"/>
      <c r="L416" s="8"/>
      <c r="M416" s="8"/>
      <c r="N416" s="8"/>
      <c r="O416" s="8"/>
      <c r="Q416" s="15"/>
      <c r="R416" s="15"/>
      <c r="S416" s="15"/>
      <c r="T416" s="15"/>
      <c r="U416" s="15"/>
      <c r="V416">
        <f t="shared" si="6"/>
        <v>0</v>
      </c>
    </row>
    <row r="417" spans="1:22" x14ac:dyDescent="0.25">
      <c r="B417">
        <v>360061</v>
      </c>
      <c r="C417" t="s">
        <v>1637</v>
      </c>
      <c r="D417" t="s">
        <v>637</v>
      </c>
      <c r="E417" t="s">
        <v>1639</v>
      </c>
      <c r="F417">
        <v>360061</v>
      </c>
      <c r="G417" t="s">
        <v>1640</v>
      </c>
      <c r="H417" s="143">
        <v>45292</v>
      </c>
      <c r="I417" s="143">
        <v>47118</v>
      </c>
      <c r="J417" s="8"/>
      <c r="K417" s="8"/>
      <c r="L417" s="8"/>
      <c r="M417" s="8"/>
      <c r="N417" s="8"/>
      <c r="O417" s="8"/>
      <c r="Q417" s="15"/>
      <c r="R417" s="15"/>
      <c r="S417" s="15"/>
      <c r="T417" s="15"/>
      <c r="U417" s="15"/>
      <c r="V417">
        <f t="shared" si="6"/>
        <v>0</v>
      </c>
    </row>
    <row r="418" spans="1:22" x14ac:dyDescent="0.25">
      <c r="B418">
        <v>360062</v>
      </c>
      <c r="C418" t="s">
        <v>1637</v>
      </c>
      <c r="D418" t="s">
        <v>637</v>
      </c>
      <c r="E418" t="s">
        <v>1639</v>
      </c>
      <c r="F418">
        <v>360062</v>
      </c>
      <c r="G418" t="s">
        <v>1641</v>
      </c>
      <c r="H418" s="143">
        <v>45292</v>
      </c>
      <c r="I418" s="143">
        <v>47118</v>
      </c>
      <c r="J418" s="8"/>
      <c r="K418" s="8"/>
      <c r="L418" s="8"/>
      <c r="M418" s="8"/>
      <c r="N418" s="8"/>
      <c r="O418" s="8"/>
      <c r="Q418" s="15"/>
      <c r="R418" s="15"/>
      <c r="S418" s="15"/>
      <c r="T418" s="15"/>
      <c r="U418" s="15"/>
      <c r="V418">
        <f t="shared" si="6"/>
        <v>0</v>
      </c>
    </row>
    <row r="419" spans="1:22" x14ac:dyDescent="0.25">
      <c r="B419">
        <v>360855</v>
      </c>
      <c r="C419" t="s">
        <v>1637</v>
      </c>
      <c r="D419" t="s">
        <v>637</v>
      </c>
      <c r="E419" t="s">
        <v>1639</v>
      </c>
      <c r="F419">
        <v>360855</v>
      </c>
      <c r="G419" t="s">
        <v>1642</v>
      </c>
      <c r="H419" s="143">
        <v>45292</v>
      </c>
      <c r="I419" s="143">
        <v>47118</v>
      </c>
      <c r="J419" s="8"/>
      <c r="K419" s="8"/>
      <c r="L419" s="8"/>
      <c r="M419" s="8"/>
      <c r="N419" s="8"/>
      <c r="O419" s="8"/>
      <c r="Q419" s="15"/>
      <c r="R419" s="15"/>
      <c r="S419" s="15"/>
      <c r="T419" s="15"/>
      <c r="U419" s="15"/>
      <c r="V419">
        <f t="shared" si="6"/>
        <v>0</v>
      </c>
    </row>
    <row r="420" spans="1:22" x14ac:dyDescent="0.25">
      <c r="B420">
        <v>369544</v>
      </c>
      <c r="C420" t="s">
        <v>1637</v>
      </c>
      <c r="D420" t="s">
        <v>637</v>
      </c>
      <c r="E420" t="s">
        <v>1639</v>
      </c>
      <c r="F420">
        <v>369544</v>
      </c>
      <c r="G420" t="s">
        <v>1643</v>
      </c>
      <c r="H420" s="143">
        <v>45292</v>
      </c>
      <c r="I420" s="143">
        <v>47118</v>
      </c>
      <c r="J420" s="8"/>
      <c r="K420" s="8"/>
      <c r="L420" s="8"/>
      <c r="M420" s="8"/>
      <c r="N420" s="8"/>
      <c r="O420" s="8"/>
      <c r="Q420" s="15"/>
      <c r="R420" s="15"/>
      <c r="S420" s="15"/>
      <c r="T420" s="15"/>
      <c r="U420" s="15"/>
      <c r="V420">
        <f t="shared" si="6"/>
        <v>0</v>
      </c>
    </row>
    <row r="421" spans="1:22" x14ac:dyDescent="0.25">
      <c r="B421" t="s">
        <v>1644</v>
      </c>
      <c r="C421" t="s">
        <v>253</v>
      </c>
      <c r="D421" t="s">
        <v>637</v>
      </c>
      <c r="E421" t="s">
        <v>52</v>
      </c>
      <c r="F421" t="s">
        <v>1644</v>
      </c>
      <c r="G421" t="s">
        <v>52</v>
      </c>
      <c r="H421" s="143">
        <v>45474</v>
      </c>
      <c r="I421" s="143">
        <v>47118</v>
      </c>
      <c r="J421" s="8"/>
      <c r="K421" s="8"/>
      <c r="L421" s="8"/>
      <c r="M421" s="8"/>
      <c r="N421" s="8"/>
      <c r="O421" s="8"/>
      <c r="Q421" s="15"/>
      <c r="R421" s="15"/>
      <c r="S421" s="15"/>
      <c r="T421" s="15"/>
      <c r="U421" s="15"/>
      <c r="V421">
        <f t="shared" si="6"/>
        <v>0</v>
      </c>
    </row>
    <row r="422" spans="1:22" x14ac:dyDescent="0.25">
      <c r="B422" t="s">
        <v>1645</v>
      </c>
      <c r="C422" t="s">
        <v>253</v>
      </c>
      <c r="D422" t="s">
        <v>637</v>
      </c>
      <c r="E422" t="s">
        <v>52</v>
      </c>
      <c r="F422" t="s">
        <v>1645</v>
      </c>
      <c r="G422" t="s">
        <v>52</v>
      </c>
      <c r="H422" s="143">
        <v>45627</v>
      </c>
      <c r="I422" s="143">
        <v>47118</v>
      </c>
      <c r="J422" s="8"/>
      <c r="K422" s="8"/>
      <c r="L422" s="8"/>
      <c r="M422" s="8"/>
      <c r="N422" s="8"/>
      <c r="O422" s="8"/>
      <c r="Q422" s="15"/>
      <c r="R422" s="15"/>
      <c r="S422" s="15"/>
      <c r="T422" s="15"/>
      <c r="U422" s="15"/>
      <c r="V422">
        <f t="shared" si="6"/>
        <v>0</v>
      </c>
    </row>
    <row r="423" spans="1:22" x14ac:dyDescent="0.25">
      <c r="B423">
        <v>361911</v>
      </c>
      <c r="C423" t="s">
        <v>295</v>
      </c>
      <c r="D423" t="s">
        <v>637</v>
      </c>
      <c r="E423" t="s">
        <v>1656</v>
      </c>
      <c r="F423">
        <v>361911</v>
      </c>
      <c r="G423" t="s">
        <v>1647</v>
      </c>
      <c r="H423" s="143">
        <v>45292</v>
      </c>
      <c r="I423" s="143">
        <v>47118</v>
      </c>
      <c r="J423" s="8"/>
      <c r="K423" s="8"/>
      <c r="L423" s="8"/>
      <c r="M423" s="8"/>
      <c r="N423" s="8"/>
      <c r="O423" s="8"/>
      <c r="Q423" s="15"/>
      <c r="R423" s="15"/>
      <c r="S423" s="15"/>
      <c r="T423" s="15"/>
      <c r="U423" s="15"/>
      <c r="V423">
        <f t="shared" si="6"/>
        <v>0</v>
      </c>
    </row>
    <row r="424" spans="1:22" x14ac:dyDescent="0.25">
      <c r="B424">
        <v>367770</v>
      </c>
      <c r="C424" t="s">
        <v>295</v>
      </c>
      <c r="D424" t="s">
        <v>637</v>
      </c>
      <c r="E424" t="s">
        <v>1657</v>
      </c>
      <c r="F424">
        <v>367770</v>
      </c>
      <c r="G424" t="s">
        <v>1648</v>
      </c>
      <c r="H424" s="143">
        <v>45292</v>
      </c>
      <c r="I424" s="143">
        <v>47118</v>
      </c>
      <c r="J424" s="8"/>
      <c r="K424" s="8"/>
      <c r="L424" s="8"/>
      <c r="M424" s="8"/>
      <c r="N424" s="8"/>
      <c r="O424" s="8"/>
      <c r="Q424" s="15"/>
      <c r="R424" s="15"/>
      <c r="S424" s="15"/>
      <c r="T424" s="15"/>
      <c r="U424" s="15"/>
      <c r="V424">
        <f t="shared" si="6"/>
        <v>0</v>
      </c>
    </row>
    <row r="425" spans="1:22" x14ac:dyDescent="0.25">
      <c r="B425">
        <v>367771</v>
      </c>
      <c r="C425" t="s">
        <v>295</v>
      </c>
      <c r="D425" t="s">
        <v>637</v>
      </c>
      <c r="E425" t="s">
        <v>1657</v>
      </c>
      <c r="F425">
        <v>367771</v>
      </c>
      <c r="G425" t="s">
        <v>1649</v>
      </c>
      <c r="H425" s="143">
        <v>45292</v>
      </c>
      <c r="I425" s="143">
        <v>47118</v>
      </c>
      <c r="J425" s="8"/>
      <c r="K425" s="8"/>
      <c r="L425" s="8"/>
      <c r="M425" s="8"/>
      <c r="N425" s="8"/>
      <c r="O425" s="8"/>
      <c r="Q425" s="15"/>
      <c r="R425" s="15"/>
      <c r="S425" s="15"/>
      <c r="T425" s="15"/>
      <c r="U425" s="15"/>
      <c r="V425">
        <f t="shared" si="6"/>
        <v>0</v>
      </c>
    </row>
    <row r="426" spans="1:22" x14ac:dyDescent="0.25">
      <c r="B426">
        <v>367778</v>
      </c>
      <c r="C426" t="s">
        <v>295</v>
      </c>
      <c r="D426" t="s">
        <v>637</v>
      </c>
      <c r="E426" t="s">
        <v>1657</v>
      </c>
      <c r="F426">
        <v>367778</v>
      </c>
      <c r="G426" t="s">
        <v>1650</v>
      </c>
      <c r="H426" s="143">
        <v>45292</v>
      </c>
      <c r="I426" s="143">
        <v>47118</v>
      </c>
      <c r="J426" s="8"/>
      <c r="K426" s="8"/>
      <c r="L426" s="8"/>
      <c r="M426" s="8"/>
      <c r="N426" s="8"/>
      <c r="O426" s="8"/>
      <c r="Q426" s="15"/>
      <c r="R426" s="15"/>
      <c r="S426" s="15"/>
      <c r="T426" s="15"/>
      <c r="U426" s="15"/>
      <c r="V426">
        <f t="shared" si="6"/>
        <v>0</v>
      </c>
    </row>
    <row r="427" spans="1:22" x14ac:dyDescent="0.25">
      <c r="B427">
        <v>367779</v>
      </c>
      <c r="C427" t="s">
        <v>295</v>
      </c>
      <c r="D427" t="s">
        <v>637</v>
      </c>
      <c r="E427" t="s">
        <v>1657</v>
      </c>
      <c r="F427">
        <v>367779</v>
      </c>
      <c r="G427" t="s">
        <v>1651</v>
      </c>
      <c r="H427" s="143">
        <v>45292</v>
      </c>
      <c r="I427" s="143">
        <v>47118</v>
      </c>
      <c r="J427" s="8"/>
      <c r="K427" s="8"/>
      <c r="L427" s="8"/>
      <c r="M427" s="8"/>
      <c r="N427" s="8"/>
      <c r="O427" s="8"/>
      <c r="Q427" s="15"/>
      <c r="R427" s="15"/>
      <c r="S427" s="15"/>
      <c r="T427" s="15"/>
      <c r="U427" s="15"/>
      <c r="V427">
        <f t="shared" si="6"/>
        <v>0</v>
      </c>
    </row>
    <row r="428" spans="1:22" x14ac:dyDescent="0.25">
      <c r="B428">
        <v>367780</v>
      </c>
      <c r="C428" t="s">
        <v>295</v>
      </c>
      <c r="D428" t="s">
        <v>637</v>
      </c>
      <c r="E428" t="s">
        <v>1657</v>
      </c>
      <c r="F428">
        <v>367780</v>
      </c>
      <c r="G428" t="s">
        <v>1652</v>
      </c>
      <c r="H428" s="143">
        <v>45292</v>
      </c>
      <c r="I428" s="143">
        <v>47118</v>
      </c>
      <c r="J428" s="8"/>
      <c r="K428" s="8"/>
      <c r="L428" s="8"/>
      <c r="M428" s="8"/>
      <c r="N428" s="8"/>
      <c r="O428" s="8"/>
      <c r="Q428" s="15"/>
      <c r="R428" s="15"/>
      <c r="S428" s="15"/>
      <c r="T428" s="15"/>
      <c r="U428" s="15"/>
      <c r="V428">
        <f t="shared" si="6"/>
        <v>0</v>
      </c>
    </row>
    <row r="429" spans="1:22" x14ac:dyDescent="0.25">
      <c r="B429">
        <v>367781</v>
      </c>
      <c r="C429" t="s">
        <v>295</v>
      </c>
      <c r="D429" t="s">
        <v>637</v>
      </c>
      <c r="E429" t="s">
        <v>1657</v>
      </c>
      <c r="F429">
        <v>367781</v>
      </c>
      <c r="G429" t="s">
        <v>1653</v>
      </c>
      <c r="H429" s="143">
        <v>45292</v>
      </c>
      <c r="I429" s="143">
        <v>47118</v>
      </c>
      <c r="J429" s="8"/>
      <c r="K429" s="8"/>
      <c r="L429" s="8"/>
      <c r="M429" s="8"/>
      <c r="N429" s="8"/>
      <c r="O429" s="8"/>
      <c r="Q429" s="15"/>
      <c r="R429" s="15"/>
      <c r="S429" s="15"/>
      <c r="T429" s="15"/>
      <c r="U429" s="15"/>
      <c r="V429">
        <f t="shared" si="6"/>
        <v>0</v>
      </c>
    </row>
    <row r="430" spans="1:22" x14ac:dyDescent="0.25">
      <c r="B430">
        <v>367782</v>
      </c>
      <c r="C430" t="s">
        <v>295</v>
      </c>
      <c r="D430" t="s">
        <v>637</v>
      </c>
      <c r="E430" t="s">
        <v>1657</v>
      </c>
      <c r="F430">
        <v>367782</v>
      </c>
      <c r="G430" t="s">
        <v>1654</v>
      </c>
      <c r="H430" s="143">
        <v>45292</v>
      </c>
      <c r="I430" s="143">
        <v>47118</v>
      </c>
      <c r="J430" s="8"/>
      <c r="K430" s="8"/>
      <c r="L430" s="8"/>
      <c r="M430" s="8"/>
      <c r="N430" s="8"/>
      <c r="O430" s="8"/>
      <c r="Q430" s="15"/>
      <c r="R430" s="15"/>
      <c r="S430" s="15"/>
      <c r="T430" s="15"/>
      <c r="U430" s="15"/>
      <c r="V430">
        <f t="shared" si="6"/>
        <v>0</v>
      </c>
    </row>
    <row r="431" spans="1:22" x14ac:dyDescent="0.25">
      <c r="B431">
        <v>367783</v>
      </c>
      <c r="C431" t="s">
        <v>295</v>
      </c>
      <c r="D431" t="s">
        <v>637</v>
      </c>
      <c r="E431" t="s">
        <v>1657</v>
      </c>
      <c r="F431">
        <v>367783</v>
      </c>
      <c r="G431" t="s">
        <v>1655</v>
      </c>
      <c r="H431" s="143">
        <v>45292</v>
      </c>
      <c r="I431" s="143">
        <v>47118</v>
      </c>
      <c r="J431" s="8"/>
      <c r="K431" s="8"/>
      <c r="L431" s="8"/>
      <c r="M431" s="8"/>
      <c r="N431" s="8"/>
      <c r="O431" s="8"/>
      <c r="Q431" s="15"/>
      <c r="R431" s="15"/>
      <c r="S431" s="15"/>
      <c r="T431" s="15"/>
      <c r="U431" s="15"/>
      <c r="V431">
        <f t="shared" si="6"/>
        <v>0</v>
      </c>
    </row>
    <row r="432" spans="1:22" x14ac:dyDescent="0.25">
      <c r="A432" t="s">
        <v>1380</v>
      </c>
      <c r="J432" s="8"/>
      <c r="K432" s="8"/>
      <c r="L432" s="8"/>
      <c r="M432" s="8"/>
      <c r="N432" s="8"/>
      <c r="O432" s="8"/>
      <c r="Q432" s="15"/>
      <c r="R432" s="15"/>
      <c r="S432" s="15"/>
      <c r="T432" s="15"/>
      <c r="U432" s="15"/>
      <c r="V432">
        <f t="shared" si="6"/>
        <v>0</v>
      </c>
    </row>
    <row r="433" spans="1:22" x14ac:dyDescent="0.25">
      <c r="A433">
        <v>3</v>
      </c>
      <c r="B433">
        <v>317547</v>
      </c>
      <c r="C433" t="s">
        <v>1390</v>
      </c>
      <c r="D433" t="s">
        <v>1392</v>
      </c>
      <c r="E433" t="s">
        <v>1391</v>
      </c>
      <c r="F433">
        <v>317547</v>
      </c>
      <c r="G433" t="s">
        <v>1389</v>
      </c>
      <c r="H433" s="143">
        <v>45292</v>
      </c>
      <c r="I433" s="143">
        <v>47118</v>
      </c>
      <c r="J433" s="8"/>
      <c r="K433" s="8"/>
      <c r="L433" s="8"/>
      <c r="M433" s="8"/>
      <c r="N433" s="8"/>
      <c r="O433" s="8"/>
      <c r="Q433" s="15"/>
      <c r="R433" s="15"/>
      <c r="S433" s="15"/>
      <c r="T433" s="15"/>
      <c r="U433" s="15"/>
      <c r="V433">
        <f t="shared" si="6"/>
        <v>0</v>
      </c>
    </row>
    <row r="434" spans="1:22" x14ac:dyDescent="0.25">
      <c r="C434" t="s">
        <v>171</v>
      </c>
      <c r="D434" t="s">
        <v>52</v>
      </c>
      <c r="E434" t="s">
        <v>1397</v>
      </c>
      <c r="F434" t="s">
        <v>52</v>
      </c>
      <c r="G434" t="s">
        <v>52</v>
      </c>
      <c r="H434" s="143">
        <v>45292</v>
      </c>
      <c r="I434" s="143">
        <v>47118</v>
      </c>
      <c r="J434" s="8"/>
      <c r="K434" s="8"/>
      <c r="L434" s="8"/>
      <c r="M434" s="8"/>
      <c r="N434" s="8"/>
      <c r="O434" s="8"/>
      <c r="Q434" s="15"/>
      <c r="R434" s="15"/>
      <c r="S434" s="15"/>
      <c r="T434" s="15"/>
      <c r="U434" s="15"/>
      <c r="V434">
        <f t="shared" si="6"/>
        <v>0</v>
      </c>
    </row>
    <row r="435" spans="1:22" x14ac:dyDescent="0.25">
      <c r="C435" t="s">
        <v>366</v>
      </c>
      <c r="D435" t="s">
        <v>1392</v>
      </c>
      <c r="E435" t="s">
        <v>1398</v>
      </c>
      <c r="F435">
        <v>323431</v>
      </c>
      <c r="G435">
        <v>37050</v>
      </c>
      <c r="H435" s="143">
        <v>45292</v>
      </c>
      <c r="I435" s="143">
        <v>47118</v>
      </c>
      <c r="J435" s="8"/>
      <c r="K435" s="8"/>
      <c r="L435" s="8"/>
      <c r="M435" s="8"/>
      <c r="N435" s="8"/>
      <c r="O435" s="8"/>
      <c r="Q435" s="15"/>
      <c r="R435" s="15"/>
      <c r="S435" s="15"/>
      <c r="T435" s="15"/>
      <c r="U435" s="15"/>
      <c r="V435">
        <f t="shared" si="6"/>
        <v>0</v>
      </c>
    </row>
    <row r="436" spans="1:22" x14ac:dyDescent="0.25">
      <c r="C436" t="s">
        <v>539</v>
      </c>
      <c r="D436" t="s">
        <v>1410</v>
      </c>
      <c r="E436" t="s">
        <v>1409</v>
      </c>
      <c r="F436">
        <v>323435</v>
      </c>
      <c r="G436" t="s">
        <v>1408</v>
      </c>
      <c r="H436" s="143">
        <v>45292</v>
      </c>
      <c r="I436" s="143">
        <v>47118</v>
      </c>
      <c r="J436" s="8"/>
      <c r="K436" s="8"/>
      <c r="L436" s="8"/>
      <c r="M436" s="8"/>
      <c r="N436" s="8"/>
      <c r="O436" s="8"/>
      <c r="Q436" s="15"/>
      <c r="R436" s="15"/>
      <c r="S436" s="15"/>
      <c r="T436" s="15"/>
      <c r="U436" s="15"/>
      <c r="V436">
        <f t="shared" si="6"/>
        <v>0</v>
      </c>
    </row>
    <row r="437" spans="1:22" x14ac:dyDescent="0.25">
      <c r="C437" t="s">
        <v>1400</v>
      </c>
      <c r="D437" t="s">
        <v>1402</v>
      </c>
      <c r="E437" t="s">
        <v>1401</v>
      </c>
      <c r="F437">
        <v>323432</v>
      </c>
      <c r="G437" t="s">
        <v>1399</v>
      </c>
      <c r="H437" s="143">
        <v>45292</v>
      </c>
      <c r="I437" s="143">
        <v>47118</v>
      </c>
      <c r="J437" s="8"/>
      <c r="K437" s="8"/>
      <c r="L437" s="8"/>
      <c r="M437" s="8"/>
      <c r="N437" s="8"/>
      <c r="O437" s="8"/>
      <c r="Q437" s="15"/>
      <c r="R437" s="15"/>
      <c r="S437" s="15"/>
      <c r="T437" s="15"/>
      <c r="U437" s="15"/>
      <c r="V437">
        <f t="shared" si="6"/>
        <v>0</v>
      </c>
    </row>
    <row r="438" spans="1:22" x14ac:dyDescent="0.25">
      <c r="C438" t="s">
        <v>1404</v>
      </c>
      <c r="D438" t="s">
        <v>1402</v>
      </c>
      <c r="E438" t="s">
        <v>1405</v>
      </c>
      <c r="F438">
        <v>323433</v>
      </c>
      <c r="G438" t="s">
        <v>1403</v>
      </c>
      <c r="H438" s="143">
        <v>45292</v>
      </c>
      <c r="I438" s="143">
        <v>47118</v>
      </c>
      <c r="J438" s="8"/>
      <c r="K438" s="8"/>
      <c r="L438" s="8"/>
      <c r="M438" s="8"/>
      <c r="N438" s="8"/>
      <c r="O438" s="8"/>
      <c r="Q438" s="15"/>
      <c r="R438" s="15"/>
      <c r="S438" s="15"/>
      <c r="T438" s="15"/>
      <c r="U438" s="15"/>
      <c r="V438">
        <f t="shared" si="6"/>
        <v>0</v>
      </c>
    </row>
    <row r="439" spans="1:22" x14ac:dyDescent="0.25">
      <c r="C439" t="s">
        <v>1406</v>
      </c>
      <c r="D439" t="s">
        <v>1407</v>
      </c>
      <c r="E439" t="s">
        <v>52</v>
      </c>
      <c r="F439">
        <v>323434</v>
      </c>
      <c r="G439" t="s">
        <v>52</v>
      </c>
      <c r="H439" s="143">
        <v>45292</v>
      </c>
      <c r="I439" s="143">
        <v>47118</v>
      </c>
      <c r="J439" s="8"/>
      <c r="K439" s="8"/>
      <c r="L439" s="8"/>
      <c r="M439" s="8"/>
      <c r="N439" s="8"/>
      <c r="O439" s="8"/>
      <c r="Q439" s="15"/>
      <c r="R439" s="15"/>
      <c r="S439" s="15"/>
      <c r="T439" s="15"/>
      <c r="U439" s="15"/>
      <c r="V439">
        <f t="shared" si="6"/>
        <v>0</v>
      </c>
    </row>
    <row r="440" spans="1:22" x14ac:dyDescent="0.25">
      <c r="B440">
        <v>323430</v>
      </c>
      <c r="C440" t="s">
        <v>1412</v>
      </c>
      <c r="D440" t="s">
        <v>1384</v>
      </c>
      <c r="E440" t="s">
        <v>1466</v>
      </c>
      <c r="F440">
        <v>323430</v>
      </c>
      <c r="G440" t="s">
        <v>1465</v>
      </c>
      <c r="H440" s="143">
        <v>45292</v>
      </c>
      <c r="I440" s="143">
        <v>45473</v>
      </c>
      <c r="J440" s="8"/>
      <c r="K440" s="8"/>
      <c r="L440" s="8"/>
      <c r="M440" s="8"/>
      <c r="N440" s="8"/>
      <c r="O440" s="8"/>
      <c r="Q440" s="15"/>
      <c r="R440" s="15"/>
      <c r="S440" s="15"/>
      <c r="T440" s="15"/>
      <c r="U440" s="15"/>
      <c r="V440">
        <f t="shared" si="6"/>
        <v>0</v>
      </c>
    </row>
    <row r="441" spans="1:22" x14ac:dyDescent="0.25">
      <c r="B441">
        <v>328984</v>
      </c>
      <c r="C441" t="s">
        <v>1400</v>
      </c>
      <c r="D441" t="s">
        <v>1384</v>
      </c>
      <c r="E441" t="s">
        <v>1486</v>
      </c>
      <c r="F441">
        <v>32898401</v>
      </c>
      <c r="G441" t="s">
        <v>1485</v>
      </c>
      <c r="H441" s="143">
        <v>45292</v>
      </c>
      <c r="I441" s="143">
        <v>47118</v>
      </c>
      <c r="J441" s="8"/>
      <c r="K441" s="8"/>
      <c r="L441" s="8"/>
      <c r="M441" s="8"/>
      <c r="N441" s="8"/>
      <c r="O441" s="8"/>
      <c r="Q441" s="15"/>
      <c r="R441" s="15"/>
      <c r="S441" s="15"/>
      <c r="T441" s="15"/>
      <c r="U441" s="15"/>
      <c r="V441">
        <f t="shared" si="6"/>
        <v>0</v>
      </c>
    </row>
    <row r="442" spans="1:22" x14ac:dyDescent="0.25">
      <c r="C442" t="s">
        <v>1404</v>
      </c>
      <c r="D442" t="s">
        <v>1489</v>
      </c>
      <c r="E442" t="s">
        <v>1488</v>
      </c>
      <c r="F442">
        <v>32898402</v>
      </c>
      <c r="G442" t="s">
        <v>1487</v>
      </c>
      <c r="H442" s="143">
        <v>45292</v>
      </c>
      <c r="I442" s="143">
        <v>47118</v>
      </c>
      <c r="J442" s="8"/>
      <c r="K442" s="8"/>
      <c r="L442" s="8"/>
      <c r="M442" s="8"/>
      <c r="N442" s="8"/>
      <c r="O442" s="8"/>
      <c r="Q442" s="15"/>
      <c r="R442" s="15"/>
      <c r="S442" s="15"/>
      <c r="T442" s="15"/>
      <c r="U442" s="15"/>
      <c r="V442">
        <f t="shared" si="6"/>
        <v>0</v>
      </c>
    </row>
    <row r="443" spans="1:22" x14ac:dyDescent="0.25">
      <c r="C443" t="s">
        <v>1483</v>
      </c>
      <c r="D443" t="s">
        <v>1384</v>
      </c>
      <c r="E443" t="s">
        <v>1484</v>
      </c>
      <c r="F443">
        <v>328984</v>
      </c>
      <c r="G443" t="s">
        <v>1482</v>
      </c>
      <c r="H443" s="143">
        <v>45292</v>
      </c>
      <c r="I443" s="143">
        <v>47118</v>
      </c>
      <c r="J443" s="8"/>
      <c r="K443" s="8"/>
      <c r="L443" s="8"/>
      <c r="M443" s="8"/>
      <c r="N443" s="8"/>
      <c r="O443" s="8"/>
      <c r="Q443" s="15"/>
      <c r="R443" s="15"/>
      <c r="S443" s="15"/>
      <c r="T443" s="15"/>
      <c r="U443" s="15"/>
      <c r="V443">
        <f t="shared" si="6"/>
        <v>0</v>
      </c>
    </row>
    <row r="444" spans="1:22" x14ac:dyDescent="0.25">
      <c r="C444" t="s">
        <v>1491</v>
      </c>
      <c r="D444" t="s">
        <v>1493</v>
      </c>
      <c r="E444" t="s">
        <v>1492</v>
      </c>
      <c r="F444">
        <v>32898403</v>
      </c>
      <c r="G444" t="s">
        <v>1490</v>
      </c>
      <c r="H444" s="143">
        <v>45292</v>
      </c>
      <c r="I444" s="143">
        <v>47118</v>
      </c>
      <c r="J444" s="8"/>
      <c r="K444" s="8"/>
      <c r="L444" s="8"/>
      <c r="M444" s="8"/>
      <c r="N444" s="8"/>
      <c r="O444" s="8"/>
      <c r="Q444" s="15"/>
      <c r="R444" s="15"/>
      <c r="S444" s="15"/>
      <c r="T444" s="15"/>
      <c r="U444" s="15"/>
      <c r="V444">
        <f t="shared" si="6"/>
        <v>0</v>
      </c>
    </row>
    <row r="445" spans="1:22" x14ac:dyDescent="0.25">
      <c r="C445" t="s">
        <v>1496</v>
      </c>
      <c r="D445" t="s">
        <v>1493</v>
      </c>
      <c r="E445" t="s">
        <v>1497</v>
      </c>
      <c r="F445">
        <v>32898404</v>
      </c>
      <c r="G445" t="s">
        <v>1495</v>
      </c>
      <c r="H445" s="143">
        <v>45292</v>
      </c>
      <c r="I445" s="143">
        <v>47118</v>
      </c>
      <c r="J445" s="8"/>
      <c r="K445" s="8"/>
      <c r="L445" s="8"/>
      <c r="M445" s="8"/>
      <c r="N445" s="8"/>
      <c r="O445" s="8"/>
      <c r="Q445" s="15"/>
      <c r="R445" s="15"/>
      <c r="S445" s="15"/>
      <c r="T445" s="15"/>
      <c r="U445" s="15"/>
      <c r="V445">
        <f t="shared" si="6"/>
        <v>0</v>
      </c>
    </row>
    <row r="446" spans="1:22" x14ac:dyDescent="0.25">
      <c r="B446">
        <v>328985</v>
      </c>
      <c r="C446" t="s">
        <v>1400</v>
      </c>
      <c r="D446" t="s">
        <v>1384</v>
      </c>
      <c r="E446" t="s">
        <v>1486</v>
      </c>
      <c r="F446">
        <v>32898501</v>
      </c>
      <c r="G446" t="s">
        <v>52</v>
      </c>
      <c r="H446" s="143">
        <v>45292</v>
      </c>
      <c r="I446" s="143">
        <v>47118</v>
      </c>
      <c r="J446" s="8"/>
      <c r="K446" s="8"/>
      <c r="L446" s="8"/>
      <c r="M446" s="8"/>
      <c r="N446" s="8"/>
      <c r="O446" s="8"/>
      <c r="Q446" s="15"/>
      <c r="R446" s="15"/>
      <c r="S446" s="15"/>
      <c r="T446" s="15"/>
      <c r="U446" s="15"/>
      <c r="V446">
        <f t="shared" si="6"/>
        <v>0</v>
      </c>
    </row>
    <row r="447" spans="1:22" x14ac:dyDescent="0.25">
      <c r="C447" t="s">
        <v>1404</v>
      </c>
      <c r="D447" t="s">
        <v>1489</v>
      </c>
      <c r="E447" t="s">
        <v>1488</v>
      </c>
      <c r="F447">
        <v>32898502</v>
      </c>
      <c r="G447" t="s">
        <v>1499</v>
      </c>
      <c r="H447" s="143">
        <v>45292</v>
      </c>
      <c r="I447" s="143">
        <v>47118</v>
      </c>
      <c r="J447" s="8"/>
      <c r="K447" s="8"/>
      <c r="L447" s="8"/>
      <c r="M447" s="8"/>
      <c r="N447" s="8"/>
      <c r="O447" s="8"/>
      <c r="Q447" s="15"/>
      <c r="R447" s="15"/>
      <c r="S447" s="15"/>
      <c r="T447" s="15"/>
      <c r="U447" s="15"/>
      <c r="V447">
        <f t="shared" si="6"/>
        <v>0</v>
      </c>
    </row>
    <row r="448" spans="1:22" x14ac:dyDescent="0.25">
      <c r="C448" t="s">
        <v>1483</v>
      </c>
      <c r="D448" t="s">
        <v>1384</v>
      </c>
      <c r="E448" t="s">
        <v>1484</v>
      </c>
      <c r="F448">
        <v>328985</v>
      </c>
      <c r="G448" t="s">
        <v>1498</v>
      </c>
      <c r="H448" s="143">
        <v>45292</v>
      </c>
      <c r="I448" s="143">
        <v>47118</v>
      </c>
      <c r="J448" s="8"/>
      <c r="K448" s="8"/>
      <c r="L448" s="8"/>
      <c r="M448" s="8"/>
      <c r="N448" s="8"/>
      <c r="O448" s="8"/>
      <c r="Q448" s="15"/>
      <c r="R448" s="15"/>
      <c r="S448" s="15"/>
      <c r="T448" s="15"/>
      <c r="U448" s="15"/>
      <c r="V448">
        <f t="shared" si="6"/>
        <v>0</v>
      </c>
    </row>
    <row r="449" spans="2:22" x14ac:dyDescent="0.25">
      <c r="C449" t="s">
        <v>1491</v>
      </c>
      <c r="D449" t="s">
        <v>1493</v>
      </c>
      <c r="E449" t="s">
        <v>1492</v>
      </c>
      <c r="F449">
        <v>32898503</v>
      </c>
      <c r="G449" t="s">
        <v>1500</v>
      </c>
      <c r="H449" s="143">
        <v>45292</v>
      </c>
      <c r="I449" s="143">
        <v>47118</v>
      </c>
      <c r="J449" s="8"/>
      <c r="K449" s="8"/>
      <c r="L449" s="8"/>
      <c r="M449" s="8"/>
      <c r="N449" s="8"/>
      <c r="O449" s="8"/>
      <c r="Q449" s="15"/>
      <c r="R449" s="15"/>
      <c r="S449" s="15"/>
      <c r="T449" s="15"/>
      <c r="U449" s="15"/>
      <c r="V449">
        <f t="shared" si="6"/>
        <v>0</v>
      </c>
    </row>
    <row r="450" spans="2:22" x14ac:dyDescent="0.25">
      <c r="C450" t="s">
        <v>1496</v>
      </c>
      <c r="D450" t="s">
        <v>1493</v>
      </c>
      <c r="E450" t="s">
        <v>1497</v>
      </c>
      <c r="F450">
        <v>32898504</v>
      </c>
      <c r="G450" t="s">
        <v>1502</v>
      </c>
      <c r="H450" s="143">
        <v>45292</v>
      </c>
      <c r="I450" s="143">
        <v>47118</v>
      </c>
      <c r="J450" s="8"/>
      <c r="K450" s="8"/>
      <c r="L450" s="8"/>
      <c r="M450" s="8"/>
      <c r="N450" s="8"/>
      <c r="O450" s="8"/>
      <c r="Q450" s="15"/>
      <c r="R450" s="15"/>
      <c r="S450" s="15"/>
      <c r="T450" s="15"/>
      <c r="U450" s="15"/>
      <c r="V450">
        <f t="shared" si="6"/>
        <v>0</v>
      </c>
    </row>
    <row r="451" spans="2:22" x14ac:dyDescent="0.25">
      <c r="B451">
        <v>331014</v>
      </c>
      <c r="C451" t="s">
        <v>23</v>
      </c>
      <c r="D451" t="s">
        <v>1402</v>
      </c>
      <c r="E451" t="s">
        <v>1527</v>
      </c>
      <c r="F451">
        <v>33101412</v>
      </c>
      <c r="G451" t="s">
        <v>1526</v>
      </c>
      <c r="H451" s="143">
        <v>45292</v>
      </c>
      <c r="I451" s="143">
        <v>47118</v>
      </c>
      <c r="J451" s="8"/>
      <c r="K451" s="8"/>
      <c r="L451" s="8"/>
      <c r="M451" s="8"/>
      <c r="N451" s="8"/>
      <c r="O451" s="8"/>
      <c r="Q451" s="15"/>
      <c r="R451" s="15"/>
      <c r="S451" s="15"/>
      <c r="T451" s="15"/>
      <c r="U451" s="15"/>
      <c r="V451">
        <f t="shared" si="6"/>
        <v>0</v>
      </c>
    </row>
    <row r="452" spans="2:22" x14ac:dyDescent="0.25">
      <c r="F452">
        <v>33101414</v>
      </c>
      <c r="G452" t="s">
        <v>1529</v>
      </c>
      <c r="H452" s="143">
        <v>45292</v>
      </c>
      <c r="I452" s="143">
        <v>47118</v>
      </c>
      <c r="J452" s="8"/>
      <c r="K452" s="8"/>
      <c r="L452" s="8"/>
      <c r="M452" s="8"/>
      <c r="N452" s="8"/>
      <c r="O452" s="8"/>
      <c r="Q452" s="15"/>
      <c r="R452" s="15"/>
      <c r="S452" s="15"/>
      <c r="T452" s="15"/>
      <c r="U452" s="15"/>
      <c r="V452">
        <f t="shared" si="6"/>
        <v>0</v>
      </c>
    </row>
    <row r="453" spans="2:22" x14ac:dyDescent="0.25">
      <c r="D453" t="s">
        <v>1511</v>
      </c>
      <c r="E453" t="s">
        <v>1481</v>
      </c>
      <c r="F453">
        <v>33101403</v>
      </c>
      <c r="G453" t="s">
        <v>1510</v>
      </c>
      <c r="H453" s="143">
        <v>45292</v>
      </c>
      <c r="I453" s="143">
        <v>47118</v>
      </c>
      <c r="J453" s="8"/>
      <c r="K453" s="8"/>
      <c r="L453" s="8"/>
      <c r="M453" s="8"/>
      <c r="N453" s="8"/>
      <c r="O453" s="8"/>
      <c r="Q453" s="15"/>
      <c r="R453" s="15"/>
      <c r="S453" s="15"/>
      <c r="T453" s="15"/>
      <c r="U453" s="15"/>
      <c r="V453">
        <f t="shared" si="6"/>
        <v>0</v>
      </c>
    </row>
    <row r="454" spans="2:22" x14ac:dyDescent="0.25">
      <c r="E454" t="s">
        <v>1513</v>
      </c>
      <c r="F454">
        <v>33101404</v>
      </c>
      <c r="G454" t="s">
        <v>1512</v>
      </c>
      <c r="H454" s="143">
        <v>45292</v>
      </c>
      <c r="I454" s="143">
        <v>47118</v>
      </c>
      <c r="J454" s="8"/>
      <c r="K454" s="8"/>
      <c r="L454" s="8"/>
      <c r="M454" s="8"/>
      <c r="N454" s="8"/>
      <c r="O454" s="8"/>
      <c r="Q454" s="15"/>
      <c r="R454" s="15"/>
      <c r="S454" s="15"/>
      <c r="T454" s="15"/>
      <c r="U454" s="15"/>
      <c r="V454">
        <f t="shared" si="6"/>
        <v>0</v>
      </c>
    </row>
    <row r="455" spans="2:22" x14ac:dyDescent="0.25">
      <c r="C455" t="s">
        <v>1525</v>
      </c>
      <c r="D455" t="s">
        <v>1384</v>
      </c>
      <c r="E455" t="s">
        <v>52</v>
      </c>
      <c r="F455">
        <v>33101413</v>
      </c>
      <c r="G455" t="s">
        <v>1528</v>
      </c>
      <c r="H455" s="143">
        <v>45292</v>
      </c>
      <c r="I455" s="143">
        <v>47118</v>
      </c>
      <c r="J455" s="8"/>
      <c r="K455" s="8"/>
      <c r="L455" s="8"/>
      <c r="M455" s="8"/>
      <c r="N455" s="8"/>
      <c r="O455" s="8"/>
      <c r="Q455" s="15"/>
      <c r="R455" s="15"/>
      <c r="S455" s="15"/>
      <c r="T455" s="15"/>
      <c r="U455" s="15"/>
      <c r="V455">
        <f t="shared" si="6"/>
        <v>0</v>
      </c>
    </row>
    <row r="456" spans="2:22" x14ac:dyDescent="0.25">
      <c r="D456" t="s">
        <v>1402</v>
      </c>
      <c r="E456" t="s">
        <v>113</v>
      </c>
      <c r="F456">
        <v>33101411</v>
      </c>
      <c r="G456" t="s">
        <v>1524</v>
      </c>
      <c r="H456" s="143">
        <v>45292</v>
      </c>
      <c r="I456" s="143">
        <v>47118</v>
      </c>
      <c r="J456" s="8"/>
      <c r="K456" s="8"/>
      <c r="L456" s="8"/>
      <c r="M456" s="8"/>
      <c r="N456" s="8"/>
      <c r="O456" s="8"/>
      <c r="Q456" s="15"/>
      <c r="R456" s="15"/>
      <c r="S456" s="15"/>
      <c r="T456" s="15"/>
      <c r="U456" s="15"/>
      <c r="V456">
        <f t="shared" si="6"/>
        <v>0</v>
      </c>
    </row>
    <row r="457" spans="2:22" x14ac:dyDescent="0.25">
      <c r="C457" t="s">
        <v>1504</v>
      </c>
      <c r="D457" t="s">
        <v>1384</v>
      </c>
      <c r="E457" t="s">
        <v>1505</v>
      </c>
      <c r="F457">
        <v>331014</v>
      </c>
      <c r="G457" t="s">
        <v>1503</v>
      </c>
      <c r="H457" s="143">
        <v>45292</v>
      </c>
      <c r="I457" s="143">
        <v>47118</v>
      </c>
      <c r="J457" s="8"/>
      <c r="K457" s="8"/>
      <c r="L457" s="8"/>
      <c r="M457" s="8"/>
      <c r="N457" s="8"/>
      <c r="O457" s="8"/>
      <c r="Q457" s="15"/>
      <c r="R457" s="15"/>
      <c r="S457" s="15"/>
      <c r="T457" s="15"/>
      <c r="U457" s="15"/>
      <c r="V457">
        <f t="shared" si="6"/>
        <v>0</v>
      </c>
    </row>
    <row r="458" spans="2:22" x14ac:dyDescent="0.25">
      <c r="C458" t="s">
        <v>235</v>
      </c>
      <c r="D458" t="s">
        <v>1384</v>
      </c>
      <c r="E458" t="s">
        <v>1547</v>
      </c>
      <c r="F458">
        <v>33101421</v>
      </c>
      <c r="G458" t="s">
        <v>1546</v>
      </c>
      <c r="H458" s="143">
        <v>45292</v>
      </c>
      <c r="I458" s="143">
        <v>47118</v>
      </c>
      <c r="J458" s="8"/>
      <c r="K458" s="8"/>
      <c r="L458" s="8"/>
      <c r="M458" s="8"/>
      <c r="N458" s="8"/>
      <c r="O458" s="8"/>
      <c r="Q458" s="15"/>
      <c r="R458" s="15"/>
      <c r="S458" s="15"/>
      <c r="T458" s="15"/>
      <c r="U458" s="15"/>
      <c r="V458">
        <f t="shared" ref="V458:V502" si="7">SUM(P458:U458)</f>
        <v>0</v>
      </c>
    </row>
    <row r="459" spans="2:22" x14ac:dyDescent="0.25">
      <c r="E459" t="s">
        <v>1550</v>
      </c>
      <c r="F459">
        <v>33101424</v>
      </c>
      <c r="G459" t="s">
        <v>52</v>
      </c>
      <c r="H459" s="143">
        <v>45292</v>
      </c>
      <c r="I459" s="143">
        <v>47118</v>
      </c>
      <c r="J459" s="8"/>
      <c r="K459" s="8"/>
      <c r="L459" s="8"/>
      <c r="M459" s="8"/>
      <c r="N459" s="8"/>
      <c r="O459" s="8"/>
      <c r="Q459" s="15"/>
      <c r="R459" s="15"/>
      <c r="S459" s="15"/>
      <c r="T459" s="15"/>
      <c r="U459" s="15"/>
      <c r="V459">
        <f t="shared" si="7"/>
        <v>0</v>
      </c>
    </row>
    <row r="460" spans="2:22" x14ac:dyDescent="0.25">
      <c r="C460" t="s">
        <v>366</v>
      </c>
      <c r="D460" t="s">
        <v>1384</v>
      </c>
      <c r="E460" t="s">
        <v>1506</v>
      </c>
      <c r="F460">
        <v>33101401</v>
      </c>
      <c r="G460" t="s">
        <v>52</v>
      </c>
      <c r="H460" s="143">
        <v>45292</v>
      </c>
      <c r="I460" s="143">
        <v>47118</v>
      </c>
      <c r="J460" s="8"/>
      <c r="K460" s="8"/>
      <c r="L460" s="8"/>
      <c r="M460" s="8"/>
      <c r="N460" s="8"/>
      <c r="O460" s="8"/>
      <c r="Q460" s="15"/>
      <c r="R460" s="15"/>
      <c r="S460" s="15"/>
      <c r="T460" s="15"/>
      <c r="U460" s="15"/>
      <c r="V460">
        <f t="shared" si="7"/>
        <v>0</v>
      </c>
    </row>
    <row r="461" spans="2:22" x14ac:dyDescent="0.25">
      <c r="C461" t="s">
        <v>539</v>
      </c>
      <c r="D461" t="s">
        <v>1410</v>
      </c>
      <c r="E461" t="s">
        <v>1521</v>
      </c>
      <c r="F461">
        <v>33101409</v>
      </c>
      <c r="G461" t="s">
        <v>52</v>
      </c>
      <c r="H461" s="143">
        <v>45292</v>
      </c>
      <c r="I461" s="143">
        <v>47118</v>
      </c>
      <c r="J461" s="8"/>
      <c r="K461" s="8"/>
      <c r="L461" s="8"/>
      <c r="M461" s="8"/>
      <c r="N461" s="8"/>
      <c r="O461" s="8"/>
      <c r="Q461" s="15"/>
      <c r="R461" s="15"/>
      <c r="S461" s="15"/>
      <c r="T461" s="15"/>
      <c r="U461" s="15"/>
      <c r="V461">
        <f t="shared" si="7"/>
        <v>0</v>
      </c>
    </row>
    <row r="462" spans="2:22" x14ac:dyDescent="0.25">
      <c r="C462" t="s">
        <v>466</v>
      </c>
      <c r="D462" t="s">
        <v>1384</v>
      </c>
      <c r="E462" t="s">
        <v>933</v>
      </c>
      <c r="F462">
        <v>33101408</v>
      </c>
      <c r="G462" t="s">
        <v>52</v>
      </c>
      <c r="H462" s="143">
        <v>45292</v>
      </c>
      <c r="I462" s="143">
        <v>47118</v>
      </c>
      <c r="J462" s="8"/>
      <c r="K462" s="8"/>
      <c r="L462" s="8"/>
      <c r="M462" s="8"/>
      <c r="N462" s="8"/>
      <c r="O462" s="8"/>
      <c r="Q462" s="15"/>
      <c r="R462" s="15"/>
      <c r="S462" s="15"/>
      <c r="T462" s="15"/>
      <c r="U462" s="15"/>
      <c r="V462">
        <f t="shared" si="7"/>
        <v>0</v>
      </c>
    </row>
    <row r="463" spans="2:22" x14ac:dyDescent="0.25">
      <c r="C463" t="s">
        <v>1382</v>
      </c>
      <c r="D463" t="s">
        <v>1384</v>
      </c>
      <c r="E463" t="s">
        <v>1383</v>
      </c>
      <c r="F463">
        <v>306499</v>
      </c>
      <c r="G463" t="s">
        <v>1381</v>
      </c>
      <c r="H463" s="143">
        <v>45292</v>
      </c>
      <c r="I463" s="143">
        <v>47118</v>
      </c>
      <c r="J463" s="8"/>
      <c r="K463" s="8"/>
      <c r="L463" s="8"/>
      <c r="M463" s="8"/>
      <c r="N463" s="8"/>
      <c r="O463" s="8"/>
      <c r="Q463" s="15"/>
      <c r="R463" s="15"/>
      <c r="S463" s="15"/>
      <c r="T463" s="15"/>
      <c r="U463" s="15"/>
      <c r="V463">
        <f t="shared" si="7"/>
        <v>0</v>
      </c>
    </row>
    <row r="464" spans="2:22" x14ac:dyDescent="0.25">
      <c r="F464">
        <v>33101419</v>
      </c>
      <c r="G464" t="s">
        <v>1540</v>
      </c>
      <c r="H464" s="143">
        <v>45292</v>
      </c>
      <c r="I464" s="143">
        <v>47118</v>
      </c>
      <c r="J464" s="8"/>
      <c r="K464" s="8"/>
      <c r="L464" s="8"/>
      <c r="M464" s="8"/>
      <c r="N464" s="8"/>
      <c r="O464" s="8"/>
      <c r="Q464" s="15"/>
      <c r="R464" s="15"/>
      <c r="S464" s="15"/>
      <c r="T464" s="15"/>
      <c r="U464" s="15"/>
      <c r="V464">
        <f t="shared" si="7"/>
        <v>0</v>
      </c>
    </row>
    <row r="465" spans="3:22" x14ac:dyDescent="0.25">
      <c r="F465">
        <v>33101420</v>
      </c>
      <c r="G465" t="s">
        <v>1544</v>
      </c>
      <c r="H465" s="143">
        <v>45292</v>
      </c>
      <c r="I465" s="143">
        <v>47118</v>
      </c>
      <c r="J465" s="8"/>
      <c r="K465" s="8"/>
      <c r="L465" s="8"/>
      <c r="M465" s="8"/>
      <c r="N465" s="8"/>
      <c r="O465" s="8"/>
      <c r="Q465" s="15"/>
      <c r="R465" s="15"/>
      <c r="S465" s="15"/>
      <c r="T465" s="15"/>
      <c r="U465" s="15"/>
      <c r="V465">
        <f t="shared" si="7"/>
        <v>0</v>
      </c>
    </row>
    <row r="466" spans="3:22" x14ac:dyDescent="0.25">
      <c r="E466" t="s">
        <v>1534</v>
      </c>
      <c r="F466">
        <v>33101416</v>
      </c>
      <c r="G466" t="s">
        <v>1533</v>
      </c>
      <c r="H466" s="143">
        <v>45292</v>
      </c>
      <c r="I466" s="143">
        <v>47118</v>
      </c>
      <c r="J466" s="8"/>
      <c r="K466" s="8"/>
      <c r="L466" s="8"/>
      <c r="M466" s="8"/>
      <c r="N466" s="8"/>
      <c r="O466" s="8"/>
      <c r="Q466" s="15"/>
      <c r="R466" s="15"/>
      <c r="S466" s="15"/>
      <c r="T466" s="15"/>
      <c r="U466" s="15"/>
      <c r="V466">
        <f t="shared" si="7"/>
        <v>0</v>
      </c>
    </row>
    <row r="467" spans="3:22" x14ac:dyDescent="0.25">
      <c r="E467" t="s">
        <v>1536</v>
      </c>
      <c r="F467">
        <v>33101417</v>
      </c>
      <c r="G467" t="s">
        <v>1535</v>
      </c>
      <c r="H467" s="143">
        <v>45292</v>
      </c>
      <c r="I467" s="143">
        <v>47118</v>
      </c>
      <c r="J467" s="8"/>
      <c r="K467" s="8"/>
      <c r="L467" s="8"/>
      <c r="M467" s="8"/>
      <c r="N467" s="8"/>
      <c r="O467" s="8"/>
      <c r="Q467" s="15"/>
      <c r="R467" s="15"/>
      <c r="S467" s="15"/>
      <c r="T467" s="15"/>
      <c r="U467" s="15"/>
      <c r="V467">
        <f t="shared" si="7"/>
        <v>0</v>
      </c>
    </row>
    <row r="468" spans="3:22" x14ac:dyDescent="0.25">
      <c r="E468" t="s">
        <v>1539</v>
      </c>
      <c r="F468">
        <v>33101418</v>
      </c>
      <c r="G468" t="s">
        <v>1538</v>
      </c>
      <c r="H468" s="143">
        <v>45292</v>
      </c>
      <c r="I468" s="143">
        <v>47118</v>
      </c>
      <c r="J468" s="8"/>
      <c r="K468" s="8"/>
      <c r="L468" s="8"/>
      <c r="M468" s="8"/>
      <c r="N468" s="8"/>
      <c r="O468" s="8"/>
      <c r="Q468" s="15"/>
      <c r="R468" s="15"/>
      <c r="S468" s="15"/>
      <c r="T468" s="15"/>
      <c r="U468" s="15"/>
      <c r="V468">
        <f t="shared" si="7"/>
        <v>0</v>
      </c>
    </row>
    <row r="469" spans="3:22" x14ac:dyDescent="0.25">
      <c r="E469" t="s">
        <v>1553</v>
      </c>
      <c r="F469">
        <v>33101428</v>
      </c>
      <c r="G469" t="s">
        <v>1552</v>
      </c>
      <c r="H469" s="143">
        <v>45292</v>
      </c>
      <c r="I469" s="143">
        <v>47118</v>
      </c>
      <c r="J469" s="8"/>
      <c r="K469" s="8"/>
      <c r="L469" s="8"/>
      <c r="M469" s="8"/>
      <c r="N469" s="8"/>
      <c r="O469" s="8"/>
      <c r="Q469" s="15"/>
      <c r="R469" s="15"/>
      <c r="S469" s="15"/>
      <c r="T469" s="15"/>
      <c r="U469" s="15"/>
      <c r="V469">
        <f t="shared" si="7"/>
        <v>0</v>
      </c>
    </row>
    <row r="470" spans="3:22" x14ac:dyDescent="0.25">
      <c r="F470">
        <v>33101429</v>
      </c>
      <c r="G470" t="s">
        <v>1555</v>
      </c>
      <c r="H470" s="143">
        <v>45292</v>
      </c>
      <c r="I470" s="143">
        <v>47118</v>
      </c>
      <c r="J470" s="8"/>
      <c r="K470" s="8"/>
      <c r="L470" s="8"/>
      <c r="M470" s="8"/>
      <c r="N470" s="8"/>
      <c r="O470" s="8"/>
      <c r="Q470" s="15"/>
      <c r="R470" s="15"/>
      <c r="S470" s="15"/>
      <c r="T470" s="15"/>
      <c r="U470" s="15"/>
      <c r="V470">
        <f t="shared" si="7"/>
        <v>0</v>
      </c>
    </row>
    <row r="471" spans="3:22" x14ac:dyDescent="0.25">
      <c r="F471">
        <v>33101430</v>
      </c>
      <c r="G471" t="s">
        <v>1556</v>
      </c>
      <c r="H471" s="143">
        <v>45292</v>
      </c>
      <c r="I471" s="143">
        <v>47118</v>
      </c>
      <c r="J471" s="8"/>
      <c r="K471" s="8"/>
      <c r="L471" s="8"/>
      <c r="M471" s="8"/>
      <c r="N471" s="8"/>
      <c r="O471" s="8"/>
      <c r="Q471" s="15"/>
      <c r="R471" s="15"/>
      <c r="S471" s="15"/>
      <c r="T471" s="15"/>
      <c r="U471" s="15"/>
      <c r="V471">
        <f t="shared" si="7"/>
        <v>0</v>
      </c>
    </row>
    <row r="472" spans="3:22" x14ac:dyDescent="0.25">
      <c r="F472">
        <v>33101431</v>
      </c>
      <c r="G472" t="s">
        <v>1556</v>
      </c>
      <c r="H472" s="143">
        <v>45292</v>
      </c>
      <c r="I472" s="143">
        <v>47118</v>
      </c>
      <c r="J472" s="8"/>
      <c r="K472" s="8"/>
      <c r="L472" s="8"/>
      <c r="M472" s="8"/>
      <c r="N472" s="8"/>
      <c r="O472" s="8"/>
      <c r="Q472" s="15"/>
      <c r="R472" s="15"/>
      <c r="S472" s="15"/>
      <c r="T472" s="15"/>
      <c r="U472" s="15"/>
      <c r="V472">
        <f t="shared" si="7"/>
        <v>0</v>
      </c>
    </row>
    <row r="473" spans="3:22" x14ac:dyDescent="0.25">
      <c r="E473" t="s">
        <v>1558</v>
      </c>
      <c r="F473">
        <v>33101432</v>
      </c>
      <c r="G473" t="s">
        <v>1557</v>
      </c>
      <c r="H473" s="143">
        <v>45292</v>
      </c>
      <c r="I473" s="143">
        <v>47118</v>
      </c>
      <c r="J473" s="8"/>
      <c r="K473" s="8"/>
      <c r="L473" s="8"/>
      <c r="M473" s="8"/>
      <c r="N473" s="8"/>
      <c r="O473" s="8"/>
      <c r="Q473" s="15"/>
      <c r="R473" s="15"/>
      <c r="S473" s="15"/>
      <c r="T473" s="15"/>
      <c r="U473" s="15"/>
      <c r="V473">
        <f t="shared" si="7"/>
        <v>0</v>
      </c>
    </row>
    <row r="474" spans="3:22" x14ac:dyDescent="0.25">
      <c r="E474" t="s">
        <v>1626</v>
      </c>
      <c r="F474">
        <v>33101423</v>
      </c>
      <c r="G474" t="s">
        <v>52</v>
      </c>
      <c r="H474" s="143">
        <v>45292</v>
      </c>
      <c r="I474" s="143">
        <v>47118</v>
      </c>
      <c r="J474" s="8"/>
      <c r="K474" s="8"/>
      <c r="L474" s="8"/>
      <c r="M474" s="8"/>
      <c r="N474" s="8"/>
      <c r="O474" s="8"/>
      <c r="Q474" s="15"/>
      <c r="R474" s="15"/>
      <c r="S474" s="15"/>
      <c r="T474" s="15"/>
      <c r="U474" s="15"/>
      <c r="V474">
        <f t="shared" si="7"/>
        <v>0</v>
      </c>
    </row>
    <row r="475" spans="3:22" x14ac:dyDescent="0.25">
      <c r="C475" t="s">
        <v>1406</v>
      </c>
      <c r="D475" t="s">
        <v>1402</v>
      </c>
      <c r="E475" t="s">
        <v>1523</v>
      </c>
      <c r="F475">
        <v>33101410</v>
      </c>
      <c r="G475" t="s">
        <v>1522</v>
      </c>
      <c r="H475" s="143">
        <v>45292</v>
      </c>
      <c r="I475" s="143">
        <v>47118</v>
      </c>
      <c r="J475" s="8"/>
      <c r="K475" s="8"/>
      <c r="L475" s="8"/>
      <c r="M475" s="8"/>
      <c r="N475" s="8"/>
      <c r="O475" s="8"/>
      <c r="Q475" s="15"/>
      <c r="R475" s="15"/>
      <c r="S475" s="15"/>
      <c r="T475" s="15"/>
      <c r="U475" s="15"/>
      <c r="V475">
        <f t="shared" si="7"/>
        <v>0</v>
      </c>
    </row>
    <row r="476" spans="3:22" x14ac:dyDescent="0.25">
      <c r="C476" t="s">
        <v>1469</v>
      </c>
      <c r="D476" t="s">
        <v>1384</v>
      </c>
      <c r="E476" t="s">
        <v>1549</v>
      </c>
      <c r="F476">
        <v>33101422</v>
      </c>
      <c r="G476" t="s">
        <v>1548</v>
      </c>
      <c r="H476" s="143">
        <v>45292</v>
      </c>
      <c r="I476" s="143">
        <v>47118</v>
      </c>
      <c r="J476" s="8"/>
      <c r="K476" s="8"/>
      <c r="L476" s="8"/>
      <c r="M476" s="8"/>
      <c r="N476" s="8"/>
      <c r="O476" s="8"/>
      <c r="Q476" s="15"/>
      <c r="R476" s="15"/>
      <c r="S476" s="15"/>
      <c r="T476" s="15"/>
      <c r="U476" s="15"/>
      <c r="V476">
        <f t="shared" si="7"/>
        <v>0</v>
      </c>
    </row>
    <row r="477" spans="3:22" x14ac:dyDescent="0.25">
      <c r="C477" t="s">
        <v>1507</v>
      </c>
      <c r="D477" t="s">
        <v>1467</v>
      </c>
      <c r="E477" t="s">
        <v>1519</v>
      </c>
      <c r="F477">
        <v>33101406</v>
      </c>
      <c r="G477" t="s">
        <v>52</v>
      </c>
      <c r="H477" s="143">
        <v>45292</v>
      </c>
      <c r="I477" s="143">
        <v>47118</v>
      </c>
      <c r="J477" s="8"/>
      <c r="K477" s="8"/>
      <c r="L477" s="8"/>
      <c r="M477" s="8"/>
      <c r="N477" s="8"/>
      <c r="O477" s="8"/>
      <c r="Q477" s="15"/>
      <c r="R477" s="15"/>
      <c r="S477" s="15"/>
      <c r="T477" s="15"/>
      <c r="U477" s="15"/>
      <c r="V477">
        <f t="shared" si="7"/>
        <v>0</v>
      </c>
    </row>
    <row r="478" spans="3:22" x14ac:dyDescent="0.25">
      <c r="D478" t="s">
        <v>1509</v>
      </c>
      <c r="E478" t="s">
        <v>1508</v>
      </c>
      <c r="F478">
        <v>33101402</v>
      </c>
      <c r="G478" t="s">
        <v>52</v>
      </c>
      <c r="H478" s="143">
        <v>45292</v>
      </c>
      <c r="I478" s="143">
        <v>47118</v>
      </c>
      <c r="J478" s="8"/>
      <c r="K478" s="8"/>
      <c r="L478" s="8"/>
      <c r="M478" s="8"/>
      <c r="N478" s="8"/>
      <c r="O478" s="8"/>
      <c r="Q478" s="15"/>
      <c r="R478" s="15"/>
      <c r="S478" s="15"/>
      <c r="T478" s="15"/>
      <c r="U478" s="15"/>
      <c r="V478">
        <f t="shared" si="7"/>
        <v>0</v>
      </c>
    </row>
    <row r="479" spans="3:22" x14ac:dyDescent="0.25">
      <c r="C479" t="s">
        <v>1517</v>
      </c>
      <c r="D479" t="s">
        <v>1511</v>
      </c>
      <c r="E479" t="s">
        <v>1518</v>
      </c>
      <c r="F479">
        <v>33101405</v>
      </c>
      <c r="G479" t="s">
        <v>1516</v>
      </c>
      <c r="H479" s="143">
        <v>45292</v>
      </c>
      <c r="I479" s="143">
        <v>47118</v>
      </c>
      <c r="J479" s="8"/>
      <c r="K479" s="8"/>
      <c r="L479" s="8"/>
      <c r="M479" s="8"/>
      <c r="N479" s="8"/>
      <c r="O479" s="8"/>
      <c r="Q479" s="15"/>
      <c r="R479" s="15"/>
      <c r="S479" s="15"/>
      <c r="T479" s="15"/>
      <c r="U479" s="15"/>
      <c r="V479">
        <f t="shared" si="7"/>
        <v>0</v>
      </c>
    </row>
    <row r="480" spans="3:22" x14ac:dyDescent="0.25">
      <c r="D480" t="s">
        <v>1520</v>
      </c>
      <c r="E480" t="s">
        <v>52</v>
      </c>
      <c r="F480">
        <v>33101407</v>
      </c>
      <c r="G480" t="s">
        <v>52</v>
      </c>
      <c r="H480" s="143">
        <v>45292</v>
      </c>
      <c r="I480" s="143">
        <v>47118</v>
      </c>
      <c r="J480" s="8"/>
      <c r="K480" s="8"/>
      <c r="L480" s="8"/>
      <c r="M480" s="8"/>
      <c r="N480" s="8"/>
      <c r="O480" s="8"/>
      <c r="Q480" s="15"/>
      <c r="R480" s="15"/>
      <c r="S480" s="15"/>
      <c r="T480" s="15"/>
      <c r="U480" s="15"/>
      <c r="V480">
        <f t="shared" si="7"/>
        <v>0</v>
      </c>
    </row>
    <row r="481" spans="2:22" x14ac:dyDescent="0.25">
      <c r="C481" t="s">
        <v>1531</v>
      </c>
      <c r="D481" t="s">
        <v>1384</v>
      </c>
      <c r="E481" t="s">
        <v>1532</v>
      </c>
      <c r="F481">
        <v>33101415</v>
      </c>
      <c r="G481" t="s">
        <v>1530</v>
      </c>
      <c r="H481" s="143">
        <v>45292</v>
      </c>
      <c r="I481" s="143">
        <v>47118</v>
      </c>
      <c r="J481" s="8"/>
      <c r="K481" s="8"/>
      <c r="L481" s="8"/>
      <c r="M481" s="8"/>
      <c r="N481" s="8"/>
      <c r="O481" s="8"/>
      <c r="Q481" s="15"/>
      <c r="R481" s="15"/>
      <c r="S481" s="15"/>
      <c r="T481" s="15"/>
      <c r="U481" s="15"/>
      <c r="V481">
        <f t="shared" si="7"/>
        <v>0</v>
      </c>
    </row>
    <row r="482" spans="2:22" x14ac:dyDescent="0.25">
      <c r="B482">
        <v>356504</v>
      </c>
      <c r="C482" t="s">
        <v>235</v>
      </c>
      <c r="D482" t="s">
        <v>1384</v>
      </c>
      <c r="E482" t="s">
        <v>1560</v>
      </c>
      <c r="F482">
        <v>356504</v>
      </c>
      <c r="G482" t="s">
        <v>1559</v>
      </c>
      <c r="H482" s="143">
        <v>45292</v>
      </c>
      <c r="I482" s="143">
        <v>47118</v>
      </c>
      <c r="J482" s="8"/>
      <c r="K482" s="8"/>
      <c r="L482" s="8"/>
      <c r="M482" s="8"/>
      <c r="N482" s="8"/>
      <c r="O482" s="8"/>
      <c r="Q482" s="15"/>
      <c r="R482" s="15"/>
      <c r="S482" s="15"/>
      <c r="T482" s="15"/>
      <c r="U482" s="15"/>
      <c r="V482">
        <f t="shared" si="7"/>
        <v>0</v>
      </c>
    </row>
    <row r="483" spans="2:22" x14ac:dyDescent="0.25">
      <c r="D483" t="s">
        <v>1520</v>
      </c>
      <c r="E483" t="s">
        <v>113</v>
      </c>
      <c r="F483">
        <v>35650401</v>
      </c>
      <c r="G483" t="s">
        <v>52</v>
      </c>
      <c r="H483" s="143">
        <v>45292</v>
      </c>
      <c r="I483" s="143">
        <v>47118</v>
      </c>
      <c r="J483" s="8"/>
      <c r="K483" s="8"/>
      <c r="L483" s="8"/>
      <c r="M483" s="8"/>
      <c r="N483" s="8"/>
      <c r="O483" s="8"/>
      <c r="Q483" s="15"/>
      <c r="R483" s="15"/>
      <c r="S483" s="15"/>
      <c r="T483" s="15"/>
      <c r="U483" s="15"/>
      <c r="V483">
        <f t="shared" si="7"/>
        <v>0</v>
      </c>
    </row>
    <row r="484" spans="2:22" x14ac:dyDescent="0.25">
      <c r="B484">
        <v>362555</v>
      </c>
      <c r="C484" t="s">
        <v>171</v>
      </c>
      <c r="D484" t="s">
        <v>1384</v>
      </c>
      <c r="E484" t="s">
        <v>1563</v>
      </c>
      <c r="F484">
        <v>35833401</v>
      </c>
      <c r="G484" t="s">
        <v>52</v>
      </c>
      <c r="H484" s="143">
        <v>45292</v>
      </c>
      <c r="I484" s="143">
        <v>47118</v>
      </c>
      <c r="J484" s="8"/>
      <c r="K484" s="8"/>
      <c r="L484" s="8"/>
      <c r="M484" s="8"/>
      <c r="N484" s="8"/>
      <c r="O484" s="8"/>
      <c r="Q484" s="15"/>
      <c r="R484" s="15"/>
      <c r="S484" s="15"/>
      <c r="T484" s="15"/>
      <c r="U484" s="15"/>
      <c r="V484">
        <f t="shared" si="7"/>
        <v>0</v>
      </c>
    </row>
    <row r="485" spans="2:22" x14ac:dyDescent="0.25">
      <c r="F485">
        <v>35833501</v>
      </c>
      <c r="G485" t="s">
        <v>52</v>
      </c>
      <c r="H485" s="143">
        <v>45292</v>
      </c>
      <c r="I485" s="143">
        <v>47118</v>
      </c>
      <c r="J485" s="8"/>
      <c r="K485" s="8"/>
      <c r="L485" s="8"/>
      <c r="M485" s="8"/>
      <c r="N485" s="8"/>
      <c r="O485" s="8"/>
      <c r="Q485" s="15"/>
      <c r="R485" s="15"/>
      <c r="S485" s="15"/>
      <c r="T485" s="15"/>
      <c r="U485" s="15"/>
      <c r="V485">
        <f t="shared" si="7"/>
        <v>0</v>
      </c>
    </row>
    <row r="486" spans="2:22" x14ac:dyDescent="0.25">
      <c r="F486">
        <v>35834201</v>
      </c>
      <c r="G486" t="s">
        <v>52</v>
      </c>
      <c r="H486" s="143">
        <v>45292</v>
      </c>
      <c r="I486" s="143">
        <v>47118</v>
      </c>
      <c r="J486" s="8"/>
      <c r="K486" s="8"/>
      <c r="L486" s="8"/>
      <c r="M486" s="8"/>
      <c r="N486" s="8"/>
      <c r="O486" s="8"/>
      <c r="Q486" s="15"/>
      <c r="R486" s="15"/>
      <c r="S486" s="15"/>
      <c r="T486" s="15"/>
      <c r="U486" s="15"/>
      <c r="V486">
        <f t="shared" si="7"/>
        <v>0</v>
      </c>
    </row>
    <row r="487" spans="2:22" x14ac:dyDescent="0.25">
      <c r="E487" t="s">
        <v>1564</v>
      </c>
      <c r="F487">
        <v>35833402</v>
      </c>
      <c r="G487" t="s">
        <v>52</v>
      </c>
      <c r="H487" s="143">
        <v>45292</v>
      </c>
      <c r="I487" s="143">
        <v>47118</v>
      </c>
      <c r="J487" s="8"/>
      <c r="K487" s="8"/>
      <c r="L487" s="8"/>
      <c r="M487" s="8"/>
      <c r="N487" s="8"/>
      <c r="O487" s="8"/>
      <c r="Q487" s="15"/>
      <c r="R487" s="15"/>
      <c r="S487" s="15"/>
      <c r="T487" s="15"/>
      <c r="U487" s="15"/>
      <c r="V487">
        <f t="shared" si="7"/>
        <v>0</v>
      </c>
    </row>
    <row r="488" spans="2:22" x14ac:dyDescent="0.25">
      <c r="F488">
        <v>35833502</v>
      </c>
      <c r="G488" t="s">
        <v>52</v>
      </c>
      <c r="H488" s="143">
        <v>45292</v>
      </c>
      <c r="I488" s="143">
        <v>47118</v>
      </c>
      <c r="J488" s="8"/>
      <c r="K488" s="8"/>
      <c r="L488" s="8"/>
      <c r="M488" s="8"/>
      <c r="N488" s="8"/>
      <c r="O488" s="8"/>
      <c r="Q488" s="15"/>
      <c r="R488" s="15"/>
      <c r="S488" s="15"/>
      <c r="T488" s="15"/>
      <c r="U488" s="15"/>
      <c r="V488">
        <f t="shared" si="7"/>
        <v>0</v>
      </c>
    </row>
    <row r="489" spans="2:22" x14ac:dyDescent="0.25">
      <c r="F489">
        <v>35834202</v>
      </c>
      <c r="G489" t="s">
        <v>52</v>
      </c>
      <c r="H489" s="143">
        <v>45292</v>
      </c>
      <c r="I489" s="143">
        <v>47118</v>
      </c>
      <c r="J489" s="8"/>
      <c r="K489" s="8"/>
      <c r="L489" s="8"/>
      <c r="M489" s="8"/>
      <c r="N489" s="8"/>
      <c r="O489" s="8"/>
      <c r="Q489" s="15"/>
      <c r="R489" s="15"/>
      <c r="S489" s="15"/>
      <c r="T489" s="15"/>
      <c r="U489" s="15"/>
      <c r="V489">
        <f t="shared" si="7"/>
        <v>0</v>
      </c>
    </row>
    <row r="490" spans="2:22" x14ac:dyDescent="0.25">
      <c r="E490" t="s">
        <v>1567</v>
      </c>
      <c r="F490">
        <v>35833503</v>
      </c>
      <c r="G490" t="s">
        <v>52</v>
      </c>
      <c r="H490" s="143">
        <v>45292</v>
      </c>
      <c r="I490" s="143">
        <v>47118</v>
      </c>
      <c r="J490" s="8"/>
      <c r="K490" s="8"/>
      <c r="L490" s="8"/>
      <c r="M490" s="8"/>
      <c r="N490" s="8"/>
      <c r="O490" s="8"/>
      <c r="Q490" s="15"/>
      <c r="R490" s="15"/>
      <c r="S490" s="15"/>
      <c r="T490" s="15"/>
      <c r="U490" s="15"/>
      <c r="V490">
        <f t="shared" si="7"/>
        <v>0</v>
      </c>
    </row>
    <row r="491" spans="2:22" x14ac:dyDescent="0.25">
      <c r="F491">
        <v>35834203</v>
      </c>
      <c r="G491" t="s">
        <v>52</v>
      </c>
      <c r="H491" s="143">
        <v>45292</v>
      </c>
      <c r="I491" s="143">
        <v>47118</v>
      </c>
      <c r="J491" s="8"/>
      <c r="K491" s="8"/>
      <c r="L491" s="8"/>
      <c r="M491" s="8"/>
      <c r="N491" s="8"/>
      <c r="O491" s="8"/>
      <c r="Q491" s="15"/>
      <c r="R491" s="15"/>
      <c r="S491" s="15"/>
      <c r="T491" s="15"/>
      <c r="U491" s="15"/>
      <c r="V491">
        <f t="shared" si="7"/>
        <v>0</v>
      </c>
    </row>
    <row r="492" spans="2:22" x14ac:dyDescent="0.25">
      <c r="E492" t="s">
        <v>1569</v>
      </c>
      <c r="F492">
        <v>35833504</v>
      </c>
      <c r="G492" t="s">
        <v>52</v>
      </c>
      <c r="H492" s="143">
        <v>45292</v>
      </c>
      <c r="I492" s="143">
        <v>47118</v>
      </c>
      <c r="J492" s="8"/>
      <c r="K492" s="8"/>
      <c r="L492" s="8"/>
      <c r="M492" s="8"/>
      <c r="N492" s="8"/>
      <c r="O492" s="8"/>
      <c r="Q492" s="15"/>
      <c r="R492" s="15"/>
      <c r="S492" s="15"/>
      <c r="T492" s="15"/>
      <c r="U492" s="15"/>
      <c r="V492">
        <f t="shared" si="7"/>
        <v>0</v>
      </c>
    </row>
    <row r="493" spans="2:22" x14ac:dyDescent="0.25">
      <c r="F493">
        <v>35834204</v>
      </c>
      <c r="G493" t="s">
        <v>52</v>
      </c>
      <c r="H493" s="143">
        <v>45292</v>
      </c>
      <c r="I493" s="143">
        <v>47118</v>
      </c>
      <c r="J493" s="8"/>
      <c r="K493" s="8"/>
      <c r="L493" s="8"/>
      <c r="M493" s="8"/>
      <c r="N493" s="8"/>
      <c r="O493" s="8"/>
      <c r="Q493" s="15"/>
      <c r="R493" s="15"/>
      <c r="S493" s="15"/>
      <c r="T493" s="15"/>
      <c r="U493" s="15"/>
      <c r="V493">
        <f t="shared" si="7"/>
        <v>0</v>
      </c>
    </row>
    <row r="494" spans="2:22" x14ac:dyDescent="0.25">
      <c r="E494" t="s">
        <v>1574</v>
      </c>
      <c r="F494">
        <v>362555</v>
      </c>
      <c r="G494" t="s">
        <v>1573</v>
      </c>
      <c r="H494" s="143">
        <v>45292</v>
      </c>
      <c r="I494" s="143">
        <v>47118</v>
      </c>
      <c r="J494" s="8"/>
      <c r="K494" s="8"/>
      <c r="L494" s="8"/>
      <c r="M494" s="8"/>
      <c r="N494" s="8"/>
      <c r="O494" s="8"/>
      <c r="Q494" s="15"/>
      <c r="R494" s="15"/>
      <c r="S494" s="15"/>
      <c r="T494" s="15"/>
      <c r="U494" s="15"/>
      <c r="V494">
        <f t="shared" si="7"/>
        <v>0</v>
      </c>
    </row>
    <row r="495" spans="2:22" x14ac:dyDescent="0.25">
      <c r="C495" t="s">
        <v>1400</v>
      </c>
      <c r="D495" t="s">
        <v>1562</v>
      </c>
      <c r="E495" t="s">
        <v>113</v>
      </c>
      <c r="F495">
        <v>358334</v>
      </c>
      <c r="G495" t="s">
        <v>52</v>
      </c>
      <c r="H495" s="143">
        <v>45292</v>
      </c>
      <c r="I495" s="143">
        <v>47118</v>
      </c>
      <c r="J495" s="8"/>
      <c r="K495" s="8"/>
      <c r="L495" s="8"/>
      <c r="M495" s="8"/>
      <c r="N495" s="8"/>
      <c r="O495" s="8"/>
      <c r="Q495" s="15"/>
      <c r="R495" s="15"/>
      <c r="S495" s="15"/>
      <c r="T495" s="15"/>
      <c r="U495" s="15"/>
      <c r="V495">
        <f t="shared" si="7"/>
        <v>0</v>
      </c>
    </row>
    <row r="496" spans="2:22" x14ac:dyDescent="0.25">
      <c r="F496">
        <v>358335</v>
      </c>
      <c r="G496" t="s">
        <v>52</v>
      </c>
      <c r="H496" s="143">
        <v>45292</v>
      </c>
      <c r="I496" s="143">
        <v>47118</v>
      </c>
      <c r="J496" s="8"/>
      <c r="K496" s="8"/>
      <c r="L496" s="8"/>
      <c r="M496" s="8"/>
      <c r="N496" s="8"/>
      <c r="O496" s="8"/>
      <c r="Q496" s="15"/>
      <c r="R496" s="15"/>
      <c r="S496" s="15"/>
      <c r="T496" s="15"/>
      <c r="U496" s="15"/>
      <c r="V496">
        <f t="shared" si="7"/>
        <v>0</v>
      </c>
    </row>
    <row r="497" spans="2:22" x14ac:dyDescent="0.25">
      <c r="F497">
        <v>358342</v>
      </c>
      <c r="G497" t="s">
        <v>52</v>
      </c>
      <c r="H497" s="143">
        <v>45292</v>
      </c>
      <c r="I497" s="143">
        <v>47118</v>
      </c>
      <c r="J497" s="8"/>
      <c r="K497" s="8"/>
      <c r="L497" s="8"/>
      <c r="M497" s="8"/>
      <c r="N497" s="8"/>
      <c r="O497" s="8"/>
      <c r="Q497" s="15"/>
      <c r="R497" s="15"/>
      <c r="S497" s="15"/>
      <c r="T497" s="15"/>
      <c r="U497" s="15"/>
      <c r="V497">
        <f t="shared" si="7"/>
        <v>0</v>
      </c>
    </row>
    <row r="498" spans="2:22" x14ac:dyDescent="0.25">
      <c r="C498" t="s">
        <v>1561</v>
      </c>
      <c r="D498" t="s">
        <v>1520</v>
      </c>
      <c r="E498" t="s">
        <v>113</v>
      </c>
      <c r="F498">
        <v>358330</v>
      </c>
      <c r="G498" t="s">
        <v>52</v>
      </c>
      <c r="H498" s="143">
        <v>45292</v>
      </c>
      <c r="I498" s="143">
        <v>47118</v>
      </c>
      <c r="J498" s="8"/>
      <c r="K498" s="8"/>
      <c r="L498" s="8"/>
      <c r="M498" s="8"/>
      <c r="N498" s="8"/>
      <c r="O498" s="8"/>
      <c r="Q498" s="15"/>
      <c r="R498" s="15"/>
      <c r="S498" s="15"/>
      <c r="T498" s="15"/>
      <c r="U498" s="15"/>
      <c r="V498">
        <f t="shared" si="7"/>
        <v>0</v>
      </c>
    </row>
    <row r="499" spans="2:22" x14ac:dyDescent="0.25">
      <c r="B499">
        <v>363259</v>
      </c>
      <c r="C499" t="s">
        <v>1412</v>
      </c>
      <c r="D499" t="s">
        <v>1384</v>
      </c>
      <c r="E499" t="s">
        <v>1588</v>
      </c>
      <c r="F499">
        <v>363259</v>
      </c>
      <c r="G499" t="s">
        <v>1587</v>
      </c>
      <c r="H499" s="143">
        <v>45412</v>
      </c>
      <c r="I499" s="143">
        <v>47118</v>
      </c>
      <c r="J499" s="8"/>
      <c r="K499" s="8"/>
      <c r="L499" s="8"/>
      <c r="M499" s="8"/>
      <c r="N499" s="8"/>
      <c r="O499" s="8"/>
      <c r="Q499" s="15"/>
      <c r="R499" s="15"/>
      <c r="S499" s="15"/>
      <c r="T499" s="15"/>
      <c r="U499" s="15"/>
      <c r="V499">
        <f t="shared" si="7"/>
        <v>0</v>
      </c>
    </row>
    <row r="500" spans="2:22" x14ac:dyDescent="0.25">
      <c r="B500">
        <v>363277</v>
      </c>
      <c r="C500" t="s">
        <v>1412</v>
      </c>
      <c r="D500" t="s">
        <v>1384</v>
      </c>
      <c r="E500" t="s">
        <v>1588</v>
      </c>
      <c r="F500">
        <v>363277</v>
      </c>
      <c r="G500" t="s">
        <v>1591</v>
      </c>
      <c r="H500" s="143">
        <v>45644</v>
      </c>
      <c r="I500" s="143">
        <v>47118</v>
      </c>
      <c r="J500" s="8"/>
      <c r="K500" s="8"/>
      <c r="L500" s="8"/>
      <c r="M500" s="8"/>
      <c r="N500" s="8"/>
      <c r="O500" s="8"/>
      <c r="Q500" s="15"/>
      <c r="R500" s="15"/>
      <c r="S500" s="15"/>
      <c r="T500" s="15"/>
      <c r="U500" s="15"/>
      <c r="V500">
        <f t="shared" si="7"/>
        <v>0</v>
      </c>
    </row>
    <row r="501" spans="2:22" x14ac:dyDescent="0.25">
      <c r="B501">
        <v>857600</v>
      </c>
      <c r="C501" t="s">
        <v>1525</v>
      </c>
      <c r="D501" t="s">
        <v>1384</v>
      </c>
      <c r="E501" t="s">
        <v>1574</v>
      </c>
      <c r="F501">
        <v>358102</v>
      </c>
      <c r="G501" t="s">
        <v>1593</v>
      </c>
      <c r="H501" s="143">
        <v>45644</v>
      </c>
      <c r="I501" s="143">
        <v>47118</v>
      </c>
      <c r="J501" s="8"/>
      <c r="K501" s="8"/>
      <c r="L501" s="8"/>
      <c r="M501" s="8"/>
      <c r="N501" s="8"/>
      <c r="O501" s="8"/>
      <c r="Q501" s="15"/>
      <c r="R501" s="15"/>
      <c r="S501" s="15"/>
      <c r="T501" s="15"/>
      <c r="U501" s="15"/>
      <c r="V501">
        <f t="shared" si="7"/>
        <v>0</v>
      </c>
    </row>
    <row r="502" spans="2:22" x14ac:dyDescent="0.25">
      <c r="C502" t="s">
        <v>14</v>
      </c>
      <c r="D502" t="s">
        <v>1402</v>
      </c>
      <c r="E502" t="s">
        <v>113</v>
      </c>
      <c r="F502">
        <v>857051</v>
      </c>
      <c r="G502" t="s">
        <v>1608</v>
      </c>
      <c r="H502" s="143">
        <v>45644</v>
      </c>
      <c r="I502" s="143">
        <v>47118</v>
      </c>
      <c r="J502" s="8"/>
      <c r="K502" s="8"/>
      <c r="L502" s="8"/>
      <c r="M502" s="8"/>
      <c r="N502" s="8"/>
      <c r="O502" s="8"/>
      <c r="Q502" s="15"/>
      <c r="R502" s="15"/>
      <c r="S502" s="15"/>
      <c r="T502" s="15"/>
      <c r="U502" s="15"/>
      <c r="V502">
        <f t="shared" si="7"/>
        <v>0</v>
      </c>
    </row>
    <row r="503" spans="2:22" x14ac:dyDescent="0.25">
      <c r="F503">
        <v>857052</v>
      </c>
      <c r="G503" t="s">
        <v>1609</v>
      </c>
      <c r="H503" s="143">
        <v>45644</v>
      </c>
      <c r="I503" s="143">
        <v>47118</v>
      </c>
      <c r="J503" s="8"/>
      <c r="K503" s="8"/>
      <c r="L503" s="8"/>
      <c r="M503" s="8"/>
      <c r="N503" s="8"/>
      <c r="O503" s="8"/>
      <c r="Q503" s="15"/>
      <c r="R503" s="15"/>
      <c r="S503" s="15"/>
      <c r="T503" s="15"/>
      <c r="U503" s="15"/>
      <c r="V503">
        <f t="shared" ref="V503:V537" si="8">SUM(P503:U503)</f>
        <v>0</v>
      </c>
    </row>
    <row r="504" spans="2:22" x14ac:dyDescent="0.25">
      <c r="F504">
        <v>857053</v>
      </c>
      <c r="G504" t="s">
        <v>1610</v>
      </c>
      <c r="H504" s="143">
        <v>45644</v>
      </c>
      <c r="I504" s="143">
        <v>47118</v>
      </c>
      <c r="J504" s="8"/>
      <c r="K504" s="8"/>
      <c r="L504" s="8"/>
      <c r="M504" s="8"/>
      <c r="N504" s="8"/>
      <c r="O504" s="8"/>
      <c r="Q504" s="15"/>
      <c r="R504" s="15"/>
      <c r="S504" s="15"/>
      <c r="T504" s="15"/>
      <c r="U504" s="15"/>
      <c r="V504">
        <f t="shared" si="8"/>
        <v>0</v>
      </c>
    </row>
    <row r="505" spans="2:22" x14ac:dyDescent="0.25">
      <c r="F505">
        <v>857054</v>
      </c>
      <c r="G505" t="s">
        <v>1611</v>
      </c>
      <c r="H505" s="143">
        <v>45644</v>
      </c>
      <c r="I505" s="143">
        <v>47118</v>
      </c>
      <c r="J505" s="8"/>
      <c r="K505" s="8"/>
      <c r="L505" s="8"/>
      <c r="M505" s="8"/>
      <c r="N505" s="8"/>
      <c r="O505" s="8"/>
      <c r="Q505" s="15"/>
      <c r="R505" s="15"/>
      <c r="S505" s="15"/>
      <c r="T505" s="15"/>
      <c r="U505" s="15"/>
      <c r="V505">
        <f t="shared" si="8"/>
        <v>0</v>
      </c>
    </row>
    <row r="506" spans="2:22" x14ac:dyDescent="0.25">
      <c r="F506">
        <v>857536</v>
      </c>
      <c r="G506" t="s">
        <v>1613</v>
      </c>
      <c r="H506" s="143">
        <v>45644</v>
      </c>
      <c r="I506" s="143">
        <v>47118</v>
      </c>
      <c r="J506" s="8"/>
      <c r="K506" s="8"/>
      <c r="L506" s="8"/>
      <c r="M506" s="8"/>
      <c r="N506" s="8"/>
      <c r="O506" s="8"/>
      <c r="Q506" s="15"/>
      <c r="R506" s="15"/>
      <c r="S506" s="15"/>
      <c r="T506" s="15"/>
      <c r="U506" s="15"/>
      <c r="V506">
        <f t="shared" si="8"/>
        <v>0</v>
      </c>
    </row>
    <row r="507" spans="2:22" x14ac:dyDescent="0.25">
      <c r="C507" t="s">
        <v>398</v>
      </c>
      <c r="D507" t="s">
        <v>1384</v>
      </c>
      <c r="E507" t="s">
        <v>113</v>
      </c>
      <c r="F507">
        <v>857056</v>
      </c>
      <c r="G507" t="s">
        <v>1612</v>
      </c>
      <c r="H507" s="143">
        <v>45644</v>
      </c>
      <c r="I507" s="143">
        <v>47118</v>
      </c>
      <c r="J507" s="8"/>
      <c r="K507" s="8"/>
      <c r="L507" s="8"/>
      <c r="M507" s="8"/>
      <c r="N507" s="8"/>
      <c r="O507" s="8"/>
      <c r="Q507" s="15"/>
      <c r="R507" s="15"/>
      <c r="S507" s="15"/>
      <c r="T507" s="15"/>
      <c r="U507" s="15"/>
      <c r="V507">
        <f t="shared" si="8"/>
        <v>0</v>
      </c>
    </row>
    <row r="508" spans="2:22" x14ac:dyDescent="0.25">
      <c r="C508" t="s">
        <v>1404</v>
      </c>
      <c r="D508" t="s">
        <v>1402</v>
      </c>
      <c r="E508" t="s">
        <v>1481</v>
      </c>
      <c r="F508">
        <v>85705101</v>
      </c>
      <c r="G508" t="s">
        <v>1621</v>
      </c>
      <c r="H508" s="143">
        <v>45292</v>
      </c>
      <c r="I508" s="143">
        <v>47118</v>
      </c>
      <c r="J508" s="8"/>
      <c r="K508" s="8"/>
      <c r="L508" s="8"/>
      <c r="M508" s="8"/>
      <c r="N508" s="8"/>
      <c r="O508" s="8"/>
      <c r="Q508" s="15"/>
      <c r="R508" s="15"/>
      <c r="S508" s="15"/>
      <c r="T508" s="15"/>
      <c r="U508" s="15"/>
      <c r="V508">
        <f t="shared" si="8"/>
        <v>0</v>
      </c>
    </row>
    <row r="509" spans="2:22" x14ac:dyDescent="0.25">
      <c r="F509">
        <v>85705201</v>
      </c>
      <c r="G509" t="s">
        <v>1622</v>
      </c>
      <c r="H509" s="143">
        <v>45292</v>
      </c>
      <c r="I509" s="143">
        <v>47118</v>
      </c>
      <c r="J509" s="8"/>
      <c r="K509" s="8"/>
      <c r="L509" s="8"/>
      <c r="M509" s="8"/>
      <c r="N509" s="8"/>
      <c r="O509" s="8"/>
      <c r="Q509" s="15"/>
      <c r="R509" s="15"/>
      <c r="S509" s="15"/>
      <c r="T509" s="15"/>
      <c r="U509" s="15"/>
      <c r="V509">
        <f t="shared" si="8"/>
        <v>0</v>
      </c>
    </row>
    <row r="510" spans="2:22" x14ac:dyDescent="0.25">
      <c r="F510">
        <v>85705301</v>
      </c>
      <c r="G510" t="s">
        <v>1623</v>
      </c>
      <c r="H510" s="143">
        <v>45292</v>
      </c>
      <c r="I510" s="143">
        <v>47118</v>
      </c>
      <c r="J510" s="8"/>
      <c r="K510" s="8"/>
      <c r="L510" s="8"/>
      <c r="M510" s="8"/>
      <c r="N510" s="8"/>
      <c r="O510" s="8"/>
      <c r="Q510" s="15"/>
      <c r="R510" s="15"/>
      <c r="S510" s="15"/>
      <c r="T510" s="15"/>
      <c r="U510" s="15"/>
      <c r="V510">
        <f t="shared" si="8"/>
        <v>0</v>
      </c>
    </row>
    <row r="511" spans="2:22" x14ac:dyDescent="0.25">
      <c r="F511">
        <v>85705401</v>
      </c>
      <c r="G511" t="s">
        <v>1624</v>
      </c>
      <c r="H511" s="143">
        <v>45292</v>
      </c>
      <c r="I511" s="143">
        <v>47118</v>
      </c>
      <c r="J511" s="8"/>
      <c r="K511" s="8"/>
      <c r="L511" s="8"/>
      <c r="M511" s="8"/>
      <c r="N511" s="8"/>
      <c r="O511" s="8"/>
      <c r="Q511" s="15"/>
      <c r="R511" s="15"/>
      <c r="S511" s="15"/>
      <c r="T511" s="15"/>
      <c r="U511" s="15"/>
      <c r="V511">
        <f t="shared" si="8"/>
        <v>0</v>
      </c>
    </row>
    <row r="512" spans="2:22" x14ac:dyDescent="0.25">
      <c r="F512">
        <v>85753601</v>
      </c>
      <c r="G512" t="s">
        <v>1625</v>
      </c>
      <c r="H512" s="143">
        <v>45292</v>
      </c>
      <c r="I512" s="143">
        <v>47118</v>
      </c>
      <c r="J512" s="8"/>
      <c r="K512" s="8"/>
      <c r="L512" s="8"/>
      <c r="M512" s="8"/>
      <c r="N512" s="8"/>
      <c r="O512" s="8"/>
      <c r="Q512" s="15"/>
      <c r="R512" s="15"/>
      <c r="S512" s="15"/>
      <c r="T512" s="15"/>
      <c r="U512" s="15"/>
      <c r="V512">
        <f t="shared" si="8"/>
        <v>0</v>
      </c>
    </row>
    <row r="513" spans="2:22" x14ac:dyDescent="0.25">
      <c r="C513" t="s">
        <v>1406</v>
      </c>
      <c r="D513" t="s">
        <v>1402</v>
      </c>
      <c r="E513" t="s">
        <v>1615</v>
      </c>
      <c r="F513">
        <v>857544</v>
      </c>
      <c r="G513" t="s">
        <v>1614</v>
      </c>
      <c r="H513" s="143">
        <v>45644</v>
      </c>
      <c r="I513" s="143">
        <v>47118</v>
      </c>
      <c r="J513" s="8"/>
      <c r="K513" s="8"/>
      <c r="L513" s="8"/>
      <c r="M513" s="8"/>
      <c r="N513" s="8"/>
      <c r="O513" s="8"/>
      <c r="Q513" s="15"/>
      <c r="R513" s="15"/>
      <c r="S513" s="15"/>
      <c r="T513" s="15"/>
      <c r="U513" s="15"/>
      <c r="V513">
        <f t="shared" si="8"/>
        <v>0</v>
      </c>
    </row>
    <row r="514" spans="2:22" x14ac:dyDescent="0.25">
      <c r="F514">
        <v>857545</v>
      </c>
      <c r="G514" t="s">
        <v>1616</v>
      </c>
      <c r="H514" s="143">
        <v>45644</v>
      </c>
      <c r="I514" s="143">
        <v>47118</v>
      </c>
      <c r="J514" s="8"/>
      <c r="K514" s="8"/>
      <c r="L514" s="8"/>
      <c r="M514" s="8"/>
      <c r="N514" s="8"/>
      <c r="O514" s="8"/>
      <c r="Q514" s="15"/>
      <c r="R514" s="15"/>
      <c r="S514" s="15"/>
      <c r="T514" s="15"/>
      <c r="U514" s="15"/>
      <c r="V514">
        <f t="shared" si="8"/>
        <v>0</v>
      </c>
    </row>
    <row r="515" spans="2:22" x14ac:dyDescent="0.25">
      <c r="F515">
        <v>857546</v>
      </c>
      <c r="G515" t="s">
        <v>1617</v>
      </c>
      <c r="H515" s="143">
        <v>45644</v>
      </c>
      <c r="I515" s="143">
        <v>47118</v>
      </c>
      <c r="J515" s="8"/>
      <c r="K515" s="8"/>
      <c r="L515" s="8"/>
      <c r="M515" s="8"/>
      <c r="N515" s="8"/>
      <c r="O515" s="8"/>
      <c r="Q515" s="15"/>
      <c r="R515" s="15"/>
      <c r="S515" s="15"/>
      <c r="T515" s="15"/>
      <c r="U515" s="15"/>
      <c r="V515">
        <f t="shared" si="8"/>
        <v>0</v>
      </c>
    </row>
    <row r="516" spans="2:22" x14ac:dyDescent="0.25">
      <c r="C516" t="s">
        <v>1561</v>
      </c>
      <c r="D516" t="s">
        <v>1402</v>
      </c>
      <c r="E516" t="s">
        <v>1577</v>
      </c>
      <c r="F516">
        <v>36255501</v>
      </c>
      <c r="G516" t="s">
        <v>1576</v>
      </c>
      <c r="H516" s="143">
        <v>45292</v>
      </c>
      <c r="I516" s="143">
        <v>47118</v>
      </c>
      <c r="J516" s="8"/>
      <c r="K516" s="8"/>
      <c r="L516" s="8"/>
      <c r="M516" s="8"/>
      <c r="N516" s="8"/>
      <c r="O516" s="8"/>
      <c r="Q516" s="15"/>
      <c r="R516" s="15"/>
      <c r="S516" s="15"/>
      <c r="T516" s="15"/>
      <c r="U516" s="15"/>
      <c r="V516">
        <f t="shared" si="8"/>
        <v>0</v>
      </c>
    </row>
    <row r="517" spans="2:22" x14ac:dyDescent="0.25">
      <c r="F517">
        <v>36255502</v>
      </c>
      <c r="G517" t="s">
        <v>1579</v>
      </c>
      <c r="H517" s="143">
        <v>45292</v>
      </c>
      <c r="I517" s="143">
        <v>47118</v>
      </c>
      <c r="J517" s="8"/>
      <c r="K517" s="8"/>
      <c r="L517" s="8"/>
      <c r="M517" s="8"/>
      <c r="N517" s="8"/>
      <c r="O517" s="8"/>
      <c r="Q517" s="15"/>
      <c r="R517" s="15"/>
      <c r="S517" s="15"/>
      <c r="T517" s="15"/>
      <c r="U517" s="15"/>
      <c r="V517">
        <f t="shared" si="8"/>
        <v>0</v>
      </c>
    </row>
    <row r="518" spans="2:22" x14ac:dyDescent="0.25">
      <c r="F518">
        <v>36255503</v>
      </c>
      <c r="G518" t="s">
        <v>1580</v>
      </c>
      <c r="H518" s="143">
        <v>45292</v>
      </c>
      <c r="I518" s="143">
        <v>47118</v>
      </c>
      <c r="J518" s="8"/>
      <c r="K518" s="8"/>
      <c r="L518" s="8"/>
      <c r="M518" s="8"/>
      <c r="N518" s="8"/>
      <c r="O518" s="8"/>
      <c r="Q518" s="15"/>
      <c r="R518" s="15"/>
      <c r="S518" s="15"/>
      <c r="T518" s="15"/>
      <c r="U518" s="15"/>
      <c r="V518">
        <f t="shared" si="8"/>
        <v>0</v>
      </c>
    </row>
    <row r="519" spans="2:22" x14ac:dyDescent="0.25">
      <c r="F519">
        <v>36255504</v>
      </c>
      <c r="G519" t="s">
        <v>1584</v>
      </c>
      <c r="H519" s="143">
        <v>45292</v>
      </c>
      <c r="I519" s="143">
        <v>47118</v>
      </c>
      <c r="J519" s="8"/>
      <c r="K519" s="8"/>
      <c r="L519" s="8"/>
      <c r="M519" s="8"/>
      <c r="N519" s="8"/>
      <c r="O519" s="8"/>
      <c r="Q519" s="15"/>
      <c r="R519" s="15"/>
      <c r="S519" s="15"/>
      <c r="T519" s="15"/>
      <c r="U519" s="15"/>
      <c r="V519">
        <f t="shared" si="8"/>
        <v>0</v>
      </c>
    </row>
    <row r="520" spans="2:22" x14ac:dyDescent="0.25">
      <c r="F520">
        <v>36255505</v>
      </c>
      <c r="G520" t="s">
        <v>1585</v>
      </c>
      <c r="H520" s="143">
        <v>45292</v>
      </c>
      <c r="I520" s="143">
        <v>47118</v>
      </c>
      <c r="J520" s="8"/>
      <c r="K520" s="8"/>
      <c r="L520" s="8"/>
      <c r="M520" s="8"/>
      <c r="N520" s="8"/>
      <c r="O520" s="8"/>
      <c r="Q520" s="15"/>
      <c r="R520" s="15"/>
      <c r="S520" s="15"/>
      <c r="T520" s="15"/>
      <c r="U520" s="15"/>
      <c r="V520">
        <f t="shared" si="8"/>
        <v>0</v>
      </c>
    </row>
    <row r="521" spans="2:22" x14ac:dyDescent="0.25">
      <c r="F521">
        <v>36255506</v>
      </c>
      <c r="G521" t="s">
        <v>1586</v>
      </c>
      <c r="H521" s="143">
        <v>45292</v>
      </c>
      <c r="I521" s="143">
        <v>47118</v>
      </c>
      <c r="J521" s="8"/>
      <c r="K521" s="8"/>
      <c r="L521" s="8"/>
      <c r="M521" s="8"/>
      <c r="N521" s="8"/>
      <c r="O521" s="8"/>
      <c r="Q521" s="15"/>
      <c r="R521" s="15"/>
      <c r="S521" s="15"/>
      <c r="T521" s="15"/>
      <c r="U521" s="15"/>
      <c r="V521">
        <f t="shared" si="8"/>
        <v>0</v>
      </c>
    </row>
    <row r="522" spans="2:22" x14ac:dyDescent="0.25">
      <c r="D522" t="s">
        <v>1562</v>
      </c>
      <c r="E522" t="s">
        <v>1598</v>
      </c>
      <c r="F522">
        <v>361242</v>
      </c>
      <c r="G522" t="s">
        <v>1597</v>
      </c>
      <c r="H522" s="143">
        <v>45644</v>
      </c>
      <c r="I522" s="143">
        <v>47118</v>
      </c>
      <c r="J522" s="8"/>
      <c r="K522" s="8"/>
      <c r="L522" s="8"/>
      <c r="M522" s="8"/>
      <c r="N522" s="8"/>
      <c r="O522" s="8"/>
      <c r="Q522" s="15"/>
      <c r="R522" s="15"/>
      <c r="S522" s="15"/>
      <c r="T522" s="15"/>
      <c r="U522" s="15"/>
      <c r="V522">
        <f t="shared" si="8"/>
        <v>0</v>
      </c>
    </row>
    <row r="523" spans="2:22" x14ac:dyDescent="0.25">
      <c r="F523">
        <v>361243</v>
      </c>
      <c r="G523" t="s">
        <v>1599</v>
      </c>
      <c r="H523" s="143">
        <v>45644</v>
      </c>
      <c r="I523" s="143">
        <v>47118</v>
      </c>
      <c r="J523" s="8"/>
      <c r="K523" s="8"/>
      <c r="L523" s="8"/>
      <c r="M523" s="8"/>
      <c r="N523" s="8"/>
      <c r="O523" s="8"/>
      <c r="Q523" s="15"/>
      <c r="R523" s="15"/>
      <c r="S523" s="15"/>
      <c r="T523" s="15"/>
      <c r="U523" s="15"/>
      <c r="V523">
        <f t="shared" si="8"/>
        <v>0</v>
      </c>
    </row>
    <row r="524" spans="2:22" x14ac:dyDescent="0.25">
      <c r="E524" t="s">
        <v>1605</v>
      </c>
      <c r="F524">
        <v>363405</v>
      </c>
      <c r="G524" t="s">
        <v>1604</v>
      </c>
      <c r="H524" s="143">
        <v>45644</v>
      </c>
      <c r="I524" s="143">
        <v>47118</v>
      </c>
      <c r="J524" s="8"/>
      <c r="K524" s="8"/>
      <c r="L524" s="8"/>
      <c r="M524" s="8"/>
      <c r="N524" s="8"/>
      <c r="O524" s="8"/>
      <c r="Q524" s="15"/>
      <c r="R524" s="15"/>
      <c r="S524" s="15"/>
      <c r="T524" s="15"/>
      <c r="U524" s="15"/>
      <c r="V524">
        <f t="shared" si="8"/>
        <v>0</v>
      </c>
    </row>
    <row r="525" spans="2:22" x14ac:dyDescent="0.25">
      <c r="E525" t="s">
        <v>1607</v>
      </c>
      <c r="F525">
        <v>363407</v>
      </c>
      <c r="G525" t="s">
        <v>1606</v>
      </c>
      <c r="H525" s="143">
        <v>45644</v>
      </c>
      <c r="I525" s="143">
        <v>47118</v>
      </c>
      <c r="J525" s="8"/>
      <c r="K525" s="8"/>
      <c r="L525" s="8"/>
      <c r="M525" s="8"/>
      <c r="N525" s="8"/>
      <c r="O525" s="8"/>
      <c r="Q525" s="15"/>
      <c r="R525" s="15"/>
      <c r="S525" s="15"/>
      <c r="T525" s="15"/>
      <c r="U525" s="15"/>
      <c r="V525">
        <f t="shared" si="8"/>
        <v>0</v>
      </c>
    </row>
    <row r="526" spans="2:22" x14ac:dyDescent="0.25">
      <c r="C526" t="s">
        <v>1601</v>
      </c>
      <c r="D526" t="s">
        <v>1562</v>
      </c>
      <c r="E526" t="s">
        <v>1602</v>
      </c>
      <c r="F526">
        <v>361244</v>
      </c>
      <c r="G526" t="s">
        <v>1600</v>
      </c>
      <c r="H526" s="143">
        <v>45644</v>
      </c>
      <c r="I526" s="143">
        <v>47118</v>
      </c>
      <c r="J526" s="8"/>
      <c r="K526" s="8"/>
      <c r="L526" s="8"/>
      <c r="M526" s="8"/>
      <c r="N526" s="8"/>
      <c r="O526" s="8"/>
      <c r="Q526" s="15"/>
      <c r="R526" s="15"/>
      <c r="S526" s="15"/>
      <c r="T526" s="15"/>
      <c r="U526" s="15"/>
      <c r="V526">
        <f t="shared" si="8"/>
        <v>0</v>
      </c>
    </row>
    <row r="527" spans="2:22" x14ac:dyDescent="0.25">
      <c r="C527" t="s">
        <v>1619</v>
      </c>
      <c r="D527" t="s">
        <v>1384</v>
      </c>
      <c r="E527" t="s">
        <v>1620</v>
      </c>
      <c r="F527">
        <v>857600</v>
      </c>
      <c r="G527" t="s">
        <v>1618</v>
      </c>
      <c r="H527" s="143">
        <v>45292</v>
      </c>
      <c r="I527" s="143">
        <v>47118</v>
      </c>
      <c r="J527" s="8"/>
      <c r="K527" s="8"/>
      <c r="L527" s="8"/>
      <c r="M527" s="8"/>
      <c r="N527" s="8"/>
      <c r="O527" s="8"/>
      <c r="Q527" s="15"/>
      <c r="R527" s="15"/>
      <c r="S527" s="15"/>
      <c r="T527" s="15"/>
      <c r="U527" s="15"/>
      <c r="V527">
        <f t="shared" si="8"/>
        <v>0</v>
      </c>
    </row>
    <row r="528" spans="2:22" x14ac:dyDescent="0.25">
      <c r="B528">
        <v>36111901</v>
      </c>
      <c r="C528" t="s">
        <v>1628</v>
      </c>
      <c r="D528" t="s">
        <v>1402</v>
      </c>
      <c r="E528" t="s">
        <v>1577</v>
      </c>
      <c r="F528">
        <v>36111901</v>
      </c>
      <c r="G528" t="s">
        <v>1627</v>
      </c>
      <c r="H528" s="143">
        <v>45292</v>
      </c>
      <c r="I528" s="143">
        <v>47118</v>
      </c>
      <c r="J528" s="8"/>
      <c r="K528" s="8"/>
      <c r="L528" s="8"/>
      <c r="M528" s="8"/>
      <c r="N528" s="8"/>
      <c r="O528" s="8"/>
      <c r="Q528" s="15"/>
      <c r="R528" s="15"/>
      <c r="S528" s="15"/>
      <c r="T528" s="15"/>
      <c r="U528" s="15"/>
      <c r="V528">
        <f t="shared" si="8"/>
        <v>0</v>
      </c>
    </row>
    <row r="529" spans="1:22" x14ac:dyDescent="0.25">
      <c r="B529" t="s">
        <v>1630</v>
      </c>
      <c r="C529" t="s">
        <v>171</v>
      </c>
      <c r="D529" t="s">
        <v>1392</v>
      </c>
      <c r="E529" t="s">
        <v>1631</v>
      </c>
      <c r="F529" t="s">
        <v>1630</v>
      </c>
      <c r="G529" t="s">
        <v>52</v>
      </c>
      <c r="H529" s="143">
        <v>45292</v>
      </c>
      <c r="I529" s="143">
        <v>47118</v>
      </c>
      <c r="J529" s="8"/>
      <c r="K529" s="8"/>
      <c r="L529" s="8"/>
      <c r="M529" s="8"/>
      <c r="N529" s="8"/>
      <c r="O529" s="8"/>
      <c r="Q529" s="15"/>
      <c r="R529" s="15"/>
      <c r="S529" s="15"/>
      <c r="T529" s="15"/>
      <c r="U529" s="15"/>
      <c r="V529">
        <f t="shared" si="8"/>
        <v>0</v>
      </c>
    </row>
    <row r="530" spans="1:22" x14ac:dyDescent="0.25">
      <c r="B530">
        <v>45999</v>
      </c>
      <c r="C530" t="s">
        <v>171</v>
      </c>
      <c r="D530" t="s">
        <v>1673</v>
      </c>
      <c r="E530" t="s">
        <v>1680</v>
      </c>
      <c r="F530" t="s">
        <v>52</v>
      </c>
      <c r="G530" t="s">
        <v>52</v>
      </c>
      <c r="H530" s="143">
        <v>45474</v>
      </c>
      <c r="I530" s="143">
        <v>47118</v>
      </c>
      <c r="J530" s="8"/>
      <c r="K530" s="8"/>
      <c r="L530" s="8"/>
      <c r="M530" s="8"/>
      <c r="N530" s="8"/>
      <c r="O530" s="8"/>
      <c r="Q530" s="15"/>
      <c r="R530" s="15"/>
      <c r="S530" s="15"/>
      <c r="T530" s="15"/>
      <c r="U530" s="15"/>
      <c r="V530">
        <f t="shared" si="8"/>
        <v>0</v>
      </c>
    </row>
    <row r="531" spans="1:22" x14ac:dyDescent="0.25">
      <c r="E531" t="s">
        <v>1681</v>
      </c>
      <c r="F531" t="s">
        <v>52</v>
      </c>
      <c r="G531" t="s">
        <v>52</v>
      </c>
      <c r="H531" s="143">
        <v>45474</v>
      </c>
      <c r="I531" s="143">
        <v>47118</v>
      </c>
      <c r="J531" s="8"/>
      <c r="K531" s="8"/>
      <c r="L531" s="8"/>
      <c r="M531" s="8"/>
      <c r="N531" s="8"/>
      <c r="O531" s="8"/>
      <c r="Q531" s="15"/>
      <c r="R531" s="15"/>
      <c r="S531" s="15"/>
      <c r="T531" s="15"/>
      <c r="U531" s="15"/>
      <c r="V531">
        <f>SUM(P531:U531)</f>
        <v>0</v>
      </c>
    </row>
    <row r="532" spans="1:22" x14ac:dyDescent="0.25">
      <c r="C532" t="s">
        <v>1676</v>
      </c>
      <c r="D532" t="s">
        <v>1673</v>
      </c>
      <c r="E532" t="s">
        <v>1677</v>
      </c>
      <c r="F532" t="s">
        <v>52</v>
      </c>
      <c r="G532" t="s">
        <v>52</v>
      </c>
      <c r="H532" s="143">
        <v>45474</v>
      </c>
      <c r="I532" s="143">
        <v>47118</v>
      </c>
      <c r="J532" s="8"/>
      <c r="K532" s="8"/>
      <c r="L532" s="8"/>
      <c r="M532" s="8"/>
      <c r="N532" s="8"/>
      <c r="O532" s="8"/>
      <c r="Q532" s="15"/>
      <c r="R532" s="15"/>
      <c r="S532" s="15"/>
      <c r="T532" s="15"/>
      <c r="U532" s="15"/>
      <c r="V532">
        <f t="shared" si="8"/>
        <v>0</v>
      </c>
    </row>
    <row r="533" spans="1:22" x14ac:dyDescent="0.25">
      <c r="C533" t="s">
        <v>1678</v>
      </c>
      <c r="D533" t="s">
        <v>1673</v>
      </c>
      <c r="E533" t="s">
        <v>1679</v>
      </c>
      <c r="F533" t="s">
        <v>52</v>
      </c>
      <c r="G533" t="s">
        <v>52</v>
      </c>
      <c r="H533" s="143">
        <v>45474</v>
      </c>
      <c r="I533" s="143">
        <v>47118</v>
      </c>
      <c r="J533" s="8"/>
      <c r="K533" s="8"/>
      <c r="L533" s="8"/>
      <c r="M533" s="8"/>
      <c r="N533" s="8"/>
      <c r="O533" s="8"/>
      <c r="Q533" s="15"/>
      <c r="R533" s="15"/>
      <c r="S533" s="15"/>
      <c r="T533" s="15"/>
      <c r="U533" s="15"/>
      <c r="V533">
        <f t="shared" si="8"/>
        <v>0</v>
      </c>
    </row>
    <row r="534" spans="1:22" x14ac:dyDescent="0.25">
      <c r="B534" t="s">
        <v>1634</v>
      </c>
      <c r="C534" t="s">
        <v>1412</v>
      </c>
      <c r="D534" t="s">
        <v>1384</v>
      </c>
      <c r="E534" t="s">
        <v>1588</v>
      </c>
      <c r="F534" t="s">
        <v>1634</v>
      </c>
      <c r="G534" t="s">
        <v>52</v>
      </c>
      <c r="H534" s="143">
        <v>45566</v>
      </c>
      <c r="I534" s="143">
        <v>47118</v>
      </c>
      <c r="J534" s="8"/>
      <c r="K534" s="8"/>
      <c r="L534" s="8"/>
      <c r="M534" s="8"/>
      <c r="N534" s="8"/>
      <c r="O534" s="8"/>
      <c r="Q534" s="15"/>
      <c r="R534" s="15"/>
      <c r="S534" s="15"/>
      <c r="T534" s="15"/>
      <c r="U534" s="15"/>
      <c r="V534">
        <f t="shared" si="8"/>
        <v>0</v>
      </c>
    </row>
    <row r="535" spans="1:22" x14ac:dyDescent="0.25">
      <c r="B535" t="s">
        <v>1635</v>
      </c>
      <c r="C535" t="s">
        <v>1412</v>
      </c>
      <c r="D535" t="s">
        <v>1384</v>
      </c>
      <c r="E535" t="s">
        <v>1588</v>
      </c>
      <c r="F535" t="s">
        <v>1635</v>
      </c>
      <c r="G535" t="s">
        <v>52</v>
      </c>
      <c r="H535" s="143">
        <v>45717</v>
      </c>
      <c r="I535" s="143">
        <v>47118</v>
      </c>
      <c r="J535" s="8"/>
      <c r="K535" s="8"/>
      <c r="L535" s="8"/>
      <c r="M535" s="8"/>
      <c r="N535" s="8"/>
      <c r="O535" s="8"/>
      <c r="Q535" s="15"/>
      <c r="R535" s="15"/>
      <c r="S535" s="15"/>
      <c r="T535" s="15"/>
      <c r="U535" s="15"/>
      <c r="V535">
        <f>SUM(P535:U535)</f>
        <v>0</v>
      </c>
    </row>
    <row r="536" spans="1:22" x14ac:dyDescent="0.25">
      <c r="B536" t="s">
        <v>1739</v>
      </c>
      <c r="C536" t="s">
        <v>1412</v>
      </c>
      <c r="D536" t="s">
        <v>1673</v>
      </c>
      <c r="E536" t="s">
        <v>1672</v>
      </c>
      <c r="F536">
        <v>45999</v>
      </c>
      <c r="G536">
        <v>156338</v>
      </c>
      <c r="H536" s="143">
        <v>45474</v>
      </c>
      <c r="I536" s="143">
        <v>47118</v>
      </c>
      <c r="J536" s="8"/>
      <c r="K536" s="8"/>
      <c r="L536" s="8"/>
      <c r="M536" s="8"/>
      <c r="N536" s="8"/>
      <c r="O536" s="8"/>
      <c r="Q536" s="15"/>
      <c r="R536" s="15"/>
      <c r="S536" s="15"/>
      <c r="T536" s="15"/>
      <c r="U536" s="15"/>
      <c r="V536">
        <f t="shared" si="8"/>
        <v>0</v>
      </c>
    </row>
    <row r="537" spans="1:22" x14ac:dyDescent="0.25">
      <c r="A537" t="s">
        <v>1632</v>
      </c>
      <c r="J537" s="8"/>
      <c r="K537" s="8"/>
      <c r="L537" s="8"/>
      <c r="M537" s="8"/>
      <c r="N537" s="8"/>
      <c r="O537" s="8"/>
      <c r="Q537" s="15"/>
      <c r="R537" s="15"/>
      <c r="S537" s="15"/>
      <c r="T537" s="15"/>
      <c r="U537" s="15"/>
      <c r="V537">
        <f t="shared" si="8"/>
        <v>0</v>
      </c>
    </row>
    <row r="538" spans="1:22" x14ac:dyDescent="0.25">
      <c r="A538" s="8" t="s">
        <v>34</v>
      </c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Q538" s="16">
        <f>SUM(Q451:Q537)</f>
        <v>0</v>
      </c>
      <c r="R538" s="16">
        <f>SUM(R451:R537)</f>
        <v>0</v>
      </c>
      <c r="S538" s="16">
        <f>SUM(S451:S537)</f>
        <v>0</v>
      </c>
      <c r="T538" s="16">
        <f>SUM(T451:T537)</f>
        <v>0</v>
      </c>
      <c r="U538" s="16">
        <f>SUM(U451:U537)</f>
        <v>0</v>
      </c>
      <c r="V538" s="17">
        <f>SUM(P538:U538)</f>
        <v>0</v>
      </c>
    </row>
  </sheetData>
  <mergeCells count="2">
    <mergeCell ref="B4:D4"/>
    <mergeCell ref="A1:J1"/>
  </mergeCells>
  <pageMargins left="0.7" right="0.7" top="0.75" bottom="0.75" header="0.3" footer="0.3"/>
  <pageSetup paperSize="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E571"/>
  <sheetViews>
    <sheetView topLeftCell="B1" zoomScale="80" zoomScaleNormal="80" workbookViewId="0">
      <pane ySplit="1" topLeftCell="A25" activePane="bottomLeft" state="frozen"/>
      <selection activeCell="B571" sqref="B571"/>
      <selection pane="bottomLeft" activeCell="Y25" sqref="Y25"/>
    </sheetView>
  </sheetViews>
  <sheetFormatPr defaultColWidth="36.42578125" defaultRowHeight="15.75" x14ac:dyDescent="0.25"/>
  <cols>
    <col min="1" max="1" width="27.5703125" style="35" hidden="1" customWidth="1"/>
    <col min="2" max="2" width="15.42578125" style="35" bestFit="1" customWidth="1"/>
    <col min="3" max="3" width="23.42578125" style="35" customWidth="1"/>
    <col min="4" max="4" width="28.7109375" style="74" bestFit="1" customWidth="1"/>
    <col min="5" max="5" width="25.85546875" style="35" bestFit="1" customWidth="1"/>
    <col min="6" max="6" width="12.140625" style="11" customWidth="1"/>
    <col min="7" max="7" width="25.85546875" style="75" bestFit="1" customWidth="1"/>
    <col min="8" max="8" width="52.28515625" style="35" customWidth="1"/>
    <col min="9" max="9" width="36.42578125" style="35"/>
    <col min="10" max="10" width="73" style="75" hidden="1" customWidth="1"/>
    <col min="11" max="11" width="79.140625" style="35" hidden="1" customWidth="1"/>
    <col min="12" max="12" width="26.85546875" style="5" hidden="1" customWidth="1"/>
    <col min="13" max="13" width="22.85546875" style="35" hidden="1" customWidth="1"/>
    <col min="14" max="14" width="0" style="35" hidden="1" customWidth="1"/>
    <col min="15" max="15" width="19.140625" style="35" hidden="1" customWidth="1"/>
    <col min="16" max="16" width="15" style="35" hidden="1" customWidth="1"/>
    <col min="17" max="17" width="28" style="76" customWidth="1"/>
    <col min="18" max="18" width="16.5703125" style="88" bestFit="1" customWidth="1"/>
    <col min="19" max="20" width="23.7109375" style="88" customWidth="1"/>
    <col min="21" max="21" width="29" style="77" bestFit="1" customWidth="1"/>
    <col min="22" max="22" width="21" style="78" bestFit="1" customWidth="1"/>
    <col min="23" max="23" width="19.42578125" style="90" bestFit="1" customWidth="1"/>
    <col min="24" max="24" width="13.85546875" style="35" bestFit="1" customWidth="1"/>
    <col min="25" max="30" width="14.5703125" style="35" bestFit="1" customWidth="1"/>
    <col min="31" max="31" width="36.42578125" style="11"/>
    <col min="32" max="16384" width="36.42578125" style="35"/>
  </cols>
  <sheetData>
    <row r="1" spans="1:31" ht="31.5" x14ac:dyDescent="0.25">
      <c r="A1" s="21" t="s">
        <v>79</v>
      </c>
      <c r="B1" s="21" t="s">
        <v>80</v>
      </c>
      <c r="C1" s="21" t="s">
        <v>55</v>
      </c>
      <c r="D1" s="22" t="s">
        <v>5</v>
      </c>
      <c r="E1" s="21" t="s">
        <v>0</v>
      </c>
      <c r="F1" s="21" t="s">
        <v>32</v>
      </c>
      <c r="G1" s="21" t="s">
        <v>1</v>
      </c>
      <c r="H1" s="21" t="s">
        <v>2</v>
      </c>
      <c r="I1" s="21" t="s">
        <v>3</v>
      </c>
      <c r="J1" s="21" t="s">
        <v>4</v>
      </c>
      <c r="K1" s="21" t="s">
        <v>6</v>
      </c>
      <c r="L1" s="23" t="s">
        <v>7</v>
      </c>
      <c r="M1" s="21" t="s">
        <v>33</v>
      </c>
      <c r="N1" s="21" t="s">
        <v>8</v>
      </c>
      <c r="O1" s="21" t="s">
        <v>9</v>
      </c>
      <c r="P1" s="21" t="s">
        <v>10</v>
      </c>
      <c r="Q1" s="24" t="s">
        <v>11</v>
      </c>
      <c r="R1" s="79" t="s">
        <v>31</v>
      </c>
      <c r="S1" s="163" t="s">
        <v>1741</v>
      </c>
      <c r="T1" s="163" t="s">
        <v>1742</v>
      </c>
      <c r="U1" s="2" t="s">
        <v>98</v>
      </c>
      <c r="V1" s="4" t="s">
        <v>51</v>
      </c>
      <c r="W1" s="154" t="s">
        <v>1379</v>
      </c>
      <c r="X1" s="6">
        <v>2023</v>
      </c>
      <c r="Y1" s="6">
        <v>2024</v>
      </c>
      <c r="Z1" s="6">
        <v>2025</v>
      </c>
      <c r="AA1" s="6">
        <v>2026</v>
      </c>
      <c r="AB1" s="6">
        <v>2027</v>
      </c>
      <c r="AC1" s="6">
        <v>2028</v>
      </c>
      <c r="AD1" s="6" t="s">
        <v>53</v>
      </c>
    </row>
    <row r="2" spans="1:31" s="37" customFormat="1" ht="31.5" x14ac:dyDescent="0.25">
      <c r="A2" s="36" t="s">
        <v>91</v>
      </c>
      <c r="B2" s="37">
        <v>1</v>
      </c>
      <c r="C2" s="37" t="s">
        <v>625</v>
      </c>
      <c r="D2" s="38" t="s">
        <v>626</v>
      </c>
      <c r="E2" s="39" t="s">
        <v>545</v>
      </c>
      <c r="F2" s="40" t="str">
        <f t="shared" ref="F2:F8" si="0">IF(LEN(E2)&gt;6,LEFT(E2,6),E2)</f>
        <v>305068</v>
      </c>
      <c r="G2" s="39" t="s">
        <v>546</v>
      </c>
      <c r="H2" s="40" t="s">
        <v>12</v>
      </c>
      <c r="I2" s="41" t="s">
        <v>547</v>
      </c>
      <c r="J2" s="41" t="s">
        <v>20</v>
      </c>
      <c r="K2" s="41" t="s">
        <v>554</v>
      </c>
      <c r="L2" s="45" t="s">
        <v>557</v>
      </c>
      <c r="M2" s="39" t="s">
        <v>83</v>
      </c>
      <c r="N2" s="42" t="s">
        <v>590</v>
      </c>
      <c r="Q2" s="43">
        <v>36567.730000000003</v>
      </c>
      <c r="R2" s="80">
        <v>1440</v>
      </c>
      <c r="S2" s="80" t="s">
        <v>1745</v>
      </c>
      <c r="T2" s="80" t="s">
        <v>1746</v>
      </c>
      <c r="U2" s="44">
        <f>R2</f>
        <v>1440</v>
      </c>
      <c r="V2" s="92">
        <v>45292</v>
      </c>
      <c r="W2" s="92">
        <v>47118</v>
      </c>
      <c r="X2" s="56" t="str">
        <f t="shared" ref="X2:AC11" si="1">IF(AND(YEAR($V2)&lt;X$1,YEAR($W2)&gt;X$1,YEAR($L2)&lt;X$1),$U2,IF(YEAR($V2)=X$1,IF(($V2-$L2)&lt;0,$U2/365*(DATE(X$1,12,31)-$L2),$U2/365*(DATE(X$1,12,31)-$V2)),IF(YEAR($W2)=X$1,IF(YEAR($L2)=X$1,$U2/365*($W2-$L2),$U2/365*($W2-DATE(X$1,1,1))),"n.a.")))</f>
        <v>n.a.</v>
      </c>
      <c r="Y2" s="56">
        <f t="shared" si="1"/>
        <v>1440</v>
      </c>
      <c r="Z2" s="56">
        <f t="shared" si="1"/>
        <v>1440</v>
      </c>
      <c r="AA2" s="56">
        <f t="shared" si="1"/>
        <v>1440</v>
      </c>
      <c r="AB2" s="56">
        <f t="shared" si="1"/>
        <v>1440</v>
      </c>
      <c r="AC2" s="56">
        <f t="shared" si="1"/>
        <v>1440</v>
      </c>
      <c r="AD2" s="46">
        <f>SUM(X2:AC2)</f>
        <v>7200</v>
      </c>
      <c r="AE2" s="25"/>
    </row>
    <row r="3" spans="1:31" s="48" customFormat="1" ht="31.5" x14ac:dyDescent="0.25">
      <c r="A3" s="47" t="s">
        <v>49</v>
      </c>
      <c r="B3" s="37">
        <v>1</v>
      </c>
      <c r="C3" s="37" t="s">
        <v>625</v>
      </c>
      <c r="D3" s="38" t="s">
        <v>626</v>
      </c>
      <c r="E3" s="49" t="s">
        <v>548</v>
      </c>
      <c r="F3" s="50" t="str">
        <f t="shared" si="0"/>
        <v>305069</v>
      </c>
      <c r="G3" s="49" t="s">
        <v>549</v>
      </c>
      <c r="H3" s="50" t="s">
        <v>12</v>
      </c>
      <c r="I3" s="51" t="s">
        <v>547</v>
      </c>
      <c r="J3" s="50" t="s">
        <v>20</v>
      </c>
      <c r="K3" s="51" t="s">
        <v>307</v>
      </c>
      <c r="L3" s="26" t="s">
        <v>557</v>
      </c>
      <c r="M3" s="39" t="s">
        <v>83</v>
      </c>
      <c r="N3" s="52" t="s">
        <v>590</v>
      </c>
      <c r="Q3" s="53">
        <v>36567.730000000003</v>
      </c>
      <c r="R3" s="81">
        <v>1440</v>
      </c>
      <c r="S3" s="157" t="s">
        <v>1745</v>
      </c>
      <c r="T3" s="80" t="s">
        <v>1746</v>
      </c>
      <c r="U3" s="44">
        <f t="shared" ref="U3:U66" si="2">R3</f>
        <v>1440</v>
      </c>
      <c r="V3" s="92">
        <v>45292</v>
      </c>
      <c r="W3" s="92">
        <v>47118</v>
      </c>
      <c r="X3" s="56" t="str">
        <f t="shared" si="1"/>
        <v>n.a.</v>
      </c>
      <c r="Y3" s="56">
        <f t="shared" si="1"/>
        <v>1440</v>
      </c>
      <c r="Z3" s="56">
        <f t="shared" si="1"/>
        <v>1440</v>
      </c>
      <c r="AA3" s="56">
        <f t="shared" si="1"/>
        <v>1440</v>
      </c>
      <c r="AB3" s="56">
        <f t="shared" si="1"/>
        <v>1440</v>
      </c>
      <c r="AC3" s="56">
        <f t="shared" si="1"/>
        <v>1440</v>
      </c>
      <c r="AD3" s="46">
        <f t="shared" ref="AD3:AD66" si="3">SUM(X3:AC3)</f>
        <v>7200</v>
      </c>
      <c r="AE3" s="27"/>
    </row>
    <row r="4" spans="1:31" s="48" customFormat="1" ht="31.5" x14ac:dyDescent="0.25">
      <c r="A4" s="47" t="s">
        <v>49</v>
      </c>
      <c r="B4" s="37">
        <v>1</v>
      </c>
      <c r="C4" s="37" t="s">
        <v>625</v>
      </c>
      <c r="D4" s="38" t="s">
        <v>626</v>
      </c>
      <c r="E4" s="49" t="s">
        <v>550</v>
      </c>
      <c r="F4" s="50" t="str">
        <f t="shared" si="0"/>
        <v>305070</v>
      </c>
      <c r="G4" s="49" t="s">
        <v>551</v>
      </c>
      <c r="H4" s="50" t="s">
        <v>12</v>
      </c>
      <c r="I4" s="51" t="s">
        <v>547</v>
      </c>
      <c r="J4" s="50" t="s">
        <v>20</v>
      </c>
      <c r="K4" s="51" t="s">
        <v>555</v>
      </c>
      <c r="L4" s="26" t="s">
        <v>557</v>
      </c>
      <c r="M4" s="39" t="s">
        <v>83</v>
      </c>
      <c r="N4" s="52" t="s">
        <v>590</v>
      </c>
      <c r="Q4" s="53">
        <v>36567.730000000003</v>
      </c>
      <c r="R4" s="81">
        <v>1440</v>
      </c>
      <c r="S4" s="157" t="s">
        <v>1745</v>
      </c>
      <c r="T4" s="80" t="s">
        <v>1746</v>
      </c>
      <c r="U4" s="44">
        <f t="shared" si="2"/>
        <v>1440</v>
      </c>
      <c r="V4" s="92">
        <v>45292</v>
      </c>
      <c r="W4" s="92">
        <v>47118</v>
      </c>
      <c r="X4" s="56" t="str">
        <f t="shared" si="1"/>
        <v>n.a.</v>
      </c>
      <c r="Y4" s="56">
        <f t="shared" si="1"/>
        <v>1440</v>
      </c>
      <c r="Z4" s="56">
        <f t="shared" si="1"/>
        <v>1440</v>
      </c>
      <c r="AA4" s="56">
        <f t="shared" si="1"/>
        <v>1440</v>
      </c>
      <c r="AB4" s="56">
        <f t="shared" si="1"/>
        <v>1440</v>
      </c>
      <c r="AC4" s="56">
        <f t="shared" si="1"/>
        <v>1440</v>
      </c>
      <c r="AD4" s="46">
        <f t="shared" si="3"/>
        <v>7200</v>
      </c>
      <c r="AE4" s="27"/>
    </row>
    <row r="5" spans="1:31" s="48" customFormat="1" ht="31.5" x14ac:dyDescent="0.25">
      <c r="A5" s="47" t="s">
        <v>49</v>
      </c>
      <c r="B5" s="37">
        <v>1</v>
      </c>
      <c r="C5" s="37" t="s">
        <v>625</v>
      </c>
      <c r="D5" s="38" t="s">
        <v>626</v>
      </c>
      <c r="E5" s="57" t="s">
        <v>552</v>
      </c>
      <c r="F5" s="50" t="str">
        <f t="shared" si="0"/>
        <v>305071</v>
      </c>
      <c r="G5" s="50" t="s">
        <v>553</v>
      </c>
      <c r="H5" s="50" t="s">
        <v>12</v>
      </c>
      <c r="I5" s="50" t="s">
        <v>547</v>
      </c>
      <c r="J5" s="50" t="s">
        <v>20</v>
      </c>
      <c r="K5" s="50" t="s">
        <v>556</v>
      </c>
      <c r="L5" s="28" t="s">
        <v>557</v>
      </c>
      <c r="M5" s="39" t="s">
        <v>83</v>
      </c>
      <c r="N5" s="28" t="s">
        <v>590</v>
      </c>
      <c r="O5" s="50"/>
      <c r="P5" s="50"/>
      <c r="Q5" s="58">
        <v>36567.730000000003</v>
      </c>
      <c r="R5" s="82">
        <v>1440</v>
      </c>
      <c r="S5" s="157" t="s">
        <v>1745</v>
      </c>
      <c r="T5" s="80" t="s">
        <v>1746</v>
      </c>
      <c r="U5" s="44">
        <f t="shared" si="2"/>
        <v>1440</v>
      </c>
      <c r="V5" s="92">
        <v>45292</v>
      </c>
      <c r="W5" s="92">
        <v>47118</v>
      </c>
      <c r="X5" s="56" t="str">
        <f t="shared" si="1"/>
        <v>n.a.</v>
      </c>
      <c r="Y5" s="56">
        <f t="shared" si="1"/>
        <v>1440</v>
      </c>
      <c r="Z5" s="56">
        <f t="shared" si="1"/>
        <v>1440</v>
      </c>
      <c r="AA5" s="56">
        <f t="shared" si="1"/>
        <v>1440</v>
      </c>
      <c r="AB5" s="56">
        <f t="shared" si="1"/>
        <v>1440</v>
      </c>
      <c r="AC5" s="56">
        <f t="shared" si="1"/>
        <v>1440</v>
      </c>
      <c r="AD5" s="46">
        <f t="shared" si="3"/>
        <v>7200</v>
      </c>
    </row>
    <row r="6" spans="1:31" s="48" customFormat="1" ht="31.5" x14ac:dyDescent="0.25">
      <c r="A6" s="47" t="s">
        <v>49</v>
      </c>
      <c r="B6" s="37">
        <v>1</v>
      </c>
      <c r="C6" s="37" t="s">
        <v>625</v>
      </c>
      <c r="D6" s="38" t="s">
        <v>626</v>
      </c>
      <c r="E6" s="50" t="s">
        <v>558</v>
      </c>
      <c r="F6" s="50" t="str">
        <f t="shared" si="0"/>
        <v>305686</v>
      </c>
      <c r="G6" s="50" t="s">
        <v>559</v>
      </c>
      <c r="H6" s="50" t="s">
        <v>12</v>
      </c>
      <c r="I6" s="50" t="s">
        <v>547</v>
      </c>
      <c r="J6" s="50" t="s">
        <v>20</v>
      </c>
      <c r="K6" s="50" t="s">
        <v>142</v>
      </c>
      <c r="L6" s="28" t="s">
        <v>560</v>
      </c>
      <c r="M6" s="39" t="s">
        <v>83</v>
      </c>
      <c r="N6" s="28" t="s">
        <v>591</v>
      </c>
      <c r="O6" s="50"/>
      <c r="P6" s="50"/>
      <c r="Q6" s="58">
        <v>38718.769999999997</v>
      </c>
      <c r="R6" s="83">
        <v>1440</v>
      </c>
      <c r="S6" s="157" t="s">
        <v>1745</v>
      </c>
      <c r="T6" s="80" t="s">
        <v>1746</v>
      </c>
      <c r="U6" s="44">
        <f t="shared" si="2"/>
        <v>1440</v>
      </c>
      <c r="V6" s="92">
        <v>45292</v>
      </c>
      <c r="W6" s="92">
        <v>47118</v>
      </c>
      <c r="X6" s="56" t="str">
        <f t="shared" si="1"/>
        <v>n.a.</v>
      </c>
      <c r="Y6" s="56">
        <f t="shared" si="1"/>
        <v>1440</v>
      </c>
      <c r="Z6" s="56">
        <f t="shared" si="1"/>
        <v>1440</v>
      </c>
      <c r="AA6" s="56">
        <f t="shared" si="1"/>
        <v>1440</v>
      </c>
      <c r="AB6" s="56">
        <f t="shared" si="1"/>
        <v>1440</v>
      </c>
      <c r="AC6" s="56">
        <f t="shared" si="1"/>
        <v>1440</v>
      </c>
      <c r="AD6" s="46">
        <f t="shared" si="3"/>
        <v>7200</v>
      </c>
    </row>
    <row r="7" spans="1:31" s="48" customFormat="1" ht="31.5" x14ac:dyDescent="0.25">
      <c r="A7" s="47" t="s">
        <v>49</v>
      </c>
      <c r="B7" s="37">
        <v>1</v>
      </c>
      <c r="C7" s="37" t="s">
        <v>625</v>
      </c>
      <c r="D7" s="38" t="s">
        <v>626</v>
      </c>
      <c r="E7" s="50" t="s">
        <v>561</v>
      </c>
      <c r="F7" s="50" t="str">
        <f t="shared" si="0"/>
        <v>305983</v>
      </c>
      <c r="G7" s="50" t="s">
        <v>562</v>
      </c>
      <c r="H7" s="50" t="s">
        <v>12</v>
      </c>
      <c r="I7" s="50" t="s">
        <v>547</v>
      </c>
      <c r="J7" s="50" t="s">
        <v>20</v>
      </c>
      <c r="K7" s="50" t="s">
        <v>266</v>
      </c>
      <c r="L7" s="29" t="s">
        <v>560</v>
      </c>
      <c r="M7" s="39" t="s">
        <v>83</v>
      </c>
      <c r="N7" s="29" t="s">
        <v>591</v>
      </c>
      <c r="O7" s="59"/>
      <c r="P7" s="59"/>
      <c r="Q7" s="60">
        <v>38718.769999999997</v>
      </c>
      <c r="R7" s="84">
        <v>1440</v>
      </c>
      <c r="S7" s="157" t="s">
        <v>1745</v>
      </c>
      <c r="T7" s="80" t="s">
        <v>1746</v>
      </c>
      <c r="U7" s="44">
        <f t="shared" si="2"/>
        <v>1440</v>
      </c>
      <c r="V7" s="92">
        <v>45292</v>
      </c>
      <c r="W7" s="92">
        <v>47118</v>
      </c>
      <c r="X7" s="56" t="str">
        <f t="shared" si="1"/>
        <v>n.a.</v>
      </c>
      <c r="Y7" s="56">
        <f t="shared" si="1"/>
        <v>1440</v>
      </c>
      <c r="Z7" s="56">
        <f t="shared" si="1"/>
        <v>1440</v>
      </c>
      <c r="AA7" s="56">
        <f t="shared" si="1"/>
        <v>1440</v>
      </c>
      <c r="AB7" s="56">
        <f t="shared" si="1"/>
        <v>1440</v>
      </c>
      <c r="AC7" s="56">
        <f t="shared" si="1"/>
        <v>1440</v>
      </c>
      <c r="AD7" s="46">
        <f t="shared" si="3"/>
        <v>7200</v>
      </c>
    </row>
    <row r="8" spans="1:31" s="48" customFormat="1" ht="31.5" x14ac:dyDescent="0.25">
      <c r="A8" s="47" t="s">
        <v>38</v>
      </c>
      <c r="B8" s="37">
        <v>1</v>
      </c>
      <c r="C8" s="37" t="s">
        <v>625</v>
      </c>
      <c r="D8" s="38" t="s">
        <v>626</v>
      </c>
      <c r="E8" s="57" t="s">
        <v>563</v>
      </c>
      <c r="F8" s="50" t="str">
        <f t="shared" si="0"/>
        <v>306957</v>
      </c>
      <c r="G8" s="50" t="s">
        <v>564</v>
      </c>
      <c r="H8" s="50" t="s">
        <v>12</v>
      </c>
      <c r="I8" s="50" t="s">
        <v>547</v>
      </c>
      <c r="J8" s="50" t="s">
        <v>20</v>
      </c>
      <c r="K8" s="50" t="s">
        <v>510</v>
      </c>
      <c r="L8" s="28" t="s">
        <v>576</v>
      </c>
      <c r="M8" s="39" t="s">
        <v>83</v>
      </c>
      <c r="N8" s="28" t="s">
        <v>592</v>
      </c>
      <c r="O8" s="50"/>
      <c r="P8" s="50"/>
      <c r="Q8" s="58">
        <v>6000</v>
      </c>
      <c r="R8" s="83">
        <v>1440</v>
      </c>
      <c r="S8" s="157" t="s">
        <v>1745</v>
      </c>
      <c r="T8" s="80" t="s">
        <v>1746</v>
      </c>
      <c r="U8" s="44">
        <f t="shared" si="2"/>
        <v>1440</v>
      </c>
      <c r="V8" s="92">
        <v>45292</v>
      </c>
      <c r="W8" s="92">
        <v>47118</v>
      </c>
      <c r="X8" s="56" t="str">
        <f t="shared" si="1"/>
        <v>n.a.</v>
      </c>
      <c r="Y8" s="56">
        <f t="shared" si="1"/>
        <v>1440</v>
      </c>
      <c r="Z8" s="56">
        <f t="shared" si="1"/>
        <v>1440</v>
      </c>
      <c r="AA8" s="56">
        <f t="shared" si="1"/>
        <v>1440</v>
      </c>
      <c r="AB8" s="56">
        <f t="shared" si="1"/>
        <v>1440</v>
      </c>
      <c r="AC8" s="56">
        <f t="shared" si="1"/>
        <v>1440</v>
      </c>
      <c r="AD8" s="46">
        <f t="shared" si="3"/>
        <v>7200</v>
      </c>
    </row>
    <row r="9" spans="1:31" s="48" customFormat="1" x14ac:dyDescent="0.25">
      <c r="A9" s="47" t="s">
        <v>38</v>
      </c>
      <c r="B9" s="37">
        <v>1</v>
      </c>
      <c r="C9" s="37" t="s">
        <v>625</v>
      </c>
      <c r="D9" s="38" t="s">
        <v>626</v>
      </c>
      <c r="E9" s="50" t="s">
        <v>565</v>
      </c>
      <c r="F9" s="50" t="s">
        <v>563</v>
      </c>
      <c r="G9" s="50" t="s">
        <v>566</v>
      </c>
      <c r="H9" s="50" t="s">
        <v>287</v>
      </c>
      <c r="I9" s="50" t="s">
        <v>567</v>
      </c>
      <c r="J9" s="50" t="s">
        <v>20</v>
      </c>
      <c r="K9" s="50" t="s">
        <v>510</v>
      </c>
      <c r="L9" s="28" t="s">
        <v>294</v>
      </c>
      <c r="M9" s="39" t="s">
        <v>83</v>
      </c>
      <c r="N9" s="28" t="s">
        <v>592</v>
      </c>
      <c r="O9" s="50"/>
      <c r="P9" s="50"/>
      <c r="Q9" s="58"/>
      <c r="R9" s="82"/>
      <c r="S9" s="158"/>
      <c r="T9" s="158"/>
      <c r="U9" s="44">
        <f t="shared" si="2"/>
        <v>0</v>
      </c>
      <c r="V9" s="92">
        <v>45292</v>
      </c>
      <c r="W9" s="92">
        <v>47118</v>
      </c>
      <c r="X9" s="56" t="str">
        <f t="shared" si="1"/>
        <v>n.a.</v>
      </c>
      <c r="Y9" s="56">
        <f t="shared" si="1"/>
        <v>0</v>
      </c>
      <c r="Z9" s="56">
        <f t="shared" si="1"/>
        <v>0</v>
      </c>
      <c r="AA9" s="56">
        <f t="shared" si="1"/>
        <v>0</v>
      </c>
      <c r="AB9" s="56">
        <f t="shared" si="1"/>
        <v>0</v>
      </c>
      <c r="AC9" s="56">
        <f t="shared" si="1"/>
        <v>0</v>
      </c>
      <c r="AD9" s="46">
        <f t="shared" si="3"/>
        <v>0</v>
      </c>
    </row>
    <row r="10" spans="1:31" s="48" customFormat="1" ht="31.5" x14ac:dyDescent="0.25">
      <c r="A10" s="47" t="s">
        <v>57</v>
      </c>
      <c r="B10" s="37">
        <v>1</v>
      </c>
      <c r="C10" s="37" t="s">
        <v>625</v>
      </c>
      <c r="D10" s="38" t="s">
        <v>626</v>
      </c>
      <c r="E10" s="49" t="s">
        <v>568</v>
      </c>
      <c r="F10" s="50" t="str">
        <f>IF(LEN(E10)&gt;6,LEFT(E10,6),E10)</f>
        <v>306958</v>
      </c>
      <c r="G10" s="49" t="s">
        <v>569</v>
      </c>
      <c r="H10" s="61" t="s">
        <v>12</v>
      </c>
      <c r="I10" s="61" t="s">
        <v>547</v>
      </c>
      <c r="J10" s="61" t="s">
        <v>20</v>
      </c>
      <c r="K10" s="51" t="s">
        <v>407</v>
      </c>
      <c r="L10" s="30" t="s">
        <v>577</v>
      </c>
      <c r="M10" s="39" t="s">
        <v>83</v>
      </c>
      <c r="N10" s="28" t="s">
        <v>593</v>
      </c>
      <c r="Q10" s="53">
        <v>6000</v>
      </c>
      <c r="R10" s="81">
        <v>1440</v>
      </c>
      <c r="S10" s="157" t="s">
        <v>1745</v>
      </c>
      <c r="T10" s="80" t="s">
        <v>1746</v>
      </c>
      <c r="U10" s="44">
        <f t="shared" si="2"/>
        <v>1440</v>
      </c>
      <c r="V10" s="92">
        <v>45292</v>
      </c>
      <c r="W10" s="92">
        <v>47118</v>
      </c>
      <c r="X10" s="56" t="str">
        <f t="shared" si="1"/>
        <v>n.a.</v>
      </c>
      <c r="Y10" s="56">
        <f t="shared" si="1"/>
        <v>1440</v>
      </c>
      <c r="Z10" s="56">
        <f t="shared" si="1"/>
        <v>1440</v>
      </c>
      <c r="AA10" s="56">
        <f t="shared" si="1"/>
        <v>1440</v>
      </c>
      <c r="AB10" s="56">
        <f t="shared" si="1"/>
        <v>1440</v>
      </c>
      <c r="AC10" s="56">
        <f t="shared" si="1"/>
        <v>1440</v>
      </c>
      <c r="AD10" s="46">
        <f t="shared" si="3"/>
        <v>7200</v>
      </c>
      <c r="AE10" s="27"/>
    </row>
    <row r="11" spans="1:31" s="48" customFormat="1" x14ac:dyDescent="0.25">
      <c r="A11" s="47" t="s">
        <v>57</v>
      </c>
      <c r="B11" s="37">
        <v>1</v>
      </c>
      <c r="C11" s="37" t="s">
        <v>625</v>
      </c>
      <c r="D11" s="38" t="s">
        <v>626</v>
      </c>
      <c r="E11" s="50" t="s">
        <v>570</v>
      </c>
      <c r="F11" s="50" t="s">
        <v>568</v>
      </c>
      <c r="G11" s="50" t="s">
        <v>571</v>
      </c>
      <c r="H11" s="50" t="s">
        <v>287</v>
      </c>
      <c r="I11" s="50" t="s">
        <v>567</v>
      </c>
      <c r="J11" s="50" t="s">
        <v>20</v>
      </c>
      <c r="K11" s="50" t="s">
        <v>266</v>
      </c>
      <c r="L11" s="28" t="s">
        <v>274</v>
      </c>
      <c r="M11" s="39" t="s">
        <v>83</v>
      </c>
      <c r="N11" s="28" t="s">
        <v>593</v>
      </c>
      <c r="O11" s="50"/>
      <c r="P11" s="50"/>
      <c r="Q11" s="58"/>
      <c r="R11" s="83"/>
      <c r="S11" s="159"/>
      <c r="T11" s="159"/>
      <c r="U11" s="44">
        <f t="shared" si="2"/>
        <v>0</v>
      </c>
      <c r="V11" s="92">
        <v>45292</v>
      </c>
      <c r="W11" s="92">
        <v>47118</v>
      </c>
      <c r="X11" s="56" t="str">
        <f t="shared" si="1"/>
        <v>n.a.</v>
      </c>
      <c r="Y11" s="56">
        <f t="shared" si="1"/>
        <v>0</v>
      </c>
      <c r="Z11" s="56">
        <f t="shared" si="1"/>
        <v>0</v>
      </c>
      <c r="AA11" s="56">
        <f t="shared" si="1"/>
        <v>0</v>
      </c>
      <c r="AB11" s="56">
        <f t="shared" si="1"/>
        <v>0</v>
      </c>
      <c r="AC11" s="56">
        <f t="shared" si="1"/>
        <v>0</v>
      </c>
      <c r="AD11" s="46">
        <f t="shared" si="3"/>
        <v>0</v>
      </c>
    </row>
    <row r="12" spans="1:31" s="48" customFormat="1" ht="31.5" x14ac:dyDescent="0.25">
      <c r="A12" s="47" t="s">
        <v>57</v>
      </c>
      <c r="B12" s="37">
        <v>1</v>
      </c>
      <c r="C12" s="37" t="s">
        <v>625</v>
      </c>
      <c r="D12" s="38" t="s">
        <v>626</v>
      </c>
      <c r="E12" s="49" t="s">
        <v>572</v>
      </c>
      <c r="F12" s="50" t="str">
        <f>IF(LEN(E12)&gt;6,LEFT(E12,6),E12)</f>
        <v>306959</v>
      </c>
      <c r="G12" s="49" t="s">
        <v>573</v>
      </c>
      <c r="H12" s="51" t="s">
        <v>12</v>
      </c>
      <c r="I12" s="51" t="s">
        <v>547</v>
      </c>
      <c r="J12" s="51" t="s">
        <v>20</v>
      </c>
      <c r="K12" s="51" t="s">
        <v>266</v>
      </c>
      <c r="L12" s="26" t="s">
        <v>578</v>
      </c>
      <c r="M12" s="39" t="s">
        <v>83</v>
      </c>
      <c r="N12" s="52" t="s">
        <v>593</v>
      </c>
      <c r="Q12" s="53">
        <v>6000</v>
      </c>
      <c r="R12" s="81">
        <v>1440</v>
      </c>
      <c r="S12" s="157" t="s">
        <v>1745</v>
      </c>
      <c r="T12" s="80" t="s">
        <v>1746</v>
      </c>
      <c r="U12" s="44">
        <f t="shared" si="2"/>
        <v>1440</v>
      </c>
      <c r="V12" s="92">
        <v>45292</v>
      </c>
      <c r="W12" s="92">
        <v>47118</v>
      </c>
      <c r="X12" s="56" t="str">
        <f t="shared" ref="X12:AC21" si="4">IF(AND(YEAR($V12)&lt;X$1,YEAR($W12)&gt;X$1,YEAR($L12)&lt;X$1),$U12,IF(YEAR($V12)=X$1,IF(($V12-$L12)&lt;0,$U12/365*(DATE(X$1,12,31)-$L12),$U12/365*(DATE(X$1,12,31)-$V12)),IF(YEAR($W12)=X$1,IF(YEAR($L12)=X$1,$U12/365*($W12-$L12),$U12/365*($W12-DATE(X$1,1,1))),"n.a.")))</f>
        <v>n.a.</v>
      </c>
      <c r="Y12" s="56">
        <f t="shared" si="4"/>
        <v>1440</v>
      </c>
      <c r="Z12" s="56">
        <f t="shared" si="4"/>
        <v>1440</v>
      </c>
      <c r="AA12" s="56">
        <f t="shared" si="4"/>
        <v>1440</v>
      </c>
      <c r="AB12" s="56">
        <f t="shared" si="4"/>
        <v>1440</v>
      </c>
      <c r="AC12" s="56">
        <f t="shared" si="4"/>
        <v>1440</v>
      </c>
      <c r="AD12" s="46">
        <f t="shared" si="3"/>
        <v>7200</v>
      </c>
      <c r="AE12" s="27"/>
    </row>
    <row r="13" spans="1:31" s="48" customFormat="1" x14ac:dyDescent="0.25">
      <c r="A13" s="47" t="s">
        <v>56</v>
      </c>
      <c r="B13" s="37">
        <v>1</v>
      </c>
      <c r="C13" s="37" t="s">
        <v>625</v>
      </c>
      <c r="D13" s="38" t="s">
        <v>626</v>
      </c>
      <c r="E13" s="50" t="s">
        <v>574</v>
      </c>
      <c r="F13" s="50" t="s">
        <v>572</v>
      </c>
      <c r="G13" s="50" t="s">
        <v>575</v>
      </c>
      <c r="H13" s="50" t="s">
        <v>287</v>
      </c>
      <c r="I13" s="50" t="s">
        <v>567</v>
      </c>
      <c r="J13" s="50" t="s">
        <v>20</v>
      </c>
      <c r="K13" s="50" t="s">
        <v>266</v>
      </c>
      <c r="L13" s="28" t="s">
        <v>294</v>
      </c>
      <c r="M13" s="39" t="s">
        <v>83</v>
      </c>
      <c r="N13" s="28" t="s">
        <v>593</v>
      </c>
      <c r="O13" s="50"/>
      <c r="P13" s="50"/>
      <c r="Q13" s="58"/>
      <c r="R13" s="82"/>
      <c r="S13" s="158"/>
      <c r="T13" s="158"/>
      <c r="U13" s="44">
        <f t="shared" si="2"/>
        <v>0</v>
      </c>
      <c r="V13" s="92">
        <v>45292</v>
      </c>
      <c r="W13" s="92">
        <v>47118</v>
      </c>
      <c r="X13" s="56" t="str">
        <f t="shared" si="4"/>
        <v>n.a.</v>
      </c>
      <c r="Y13" s="56">
        <f t="shared" si="4"/>
        <v>0</v>
      </c>
      <c r="Z13" s="56">
        <f t="shared" si="4"/>
        <v>0</v>
      </c>
      <c r="AA13" s="56">
        <f t="shared" si="4"/>
        <v>0</v>
      </c>
      <c r="AB13" s="56">
        <f t="shared" si="4"/>
        <v>0</v>
      </c>
      <c r="AC13" s="56">
        <f t="shared" si="4"/>
        <v>0</v>
      </c>
      <c r="AD13" s="46">
        <f t="shared" si="3"/>
        <v>0</v>
      </c>
    </row>
    <row r="14" spans="1:31" s="48" customFormat="1" ht="31.5" x14ac:dyDescent="0.25">
      <c r="A14" s="47" t="s">
        <v>56</v>
      </c>
      <c r="B14" s="37">
        <v>1</v>
      </c>
      <c r="C14" s="37" t="s">
        <v>625</v>
      </c>
      <c r="D14" s="38" t="s">
        <v>626</v>
      </c>
      <c r="E14" s="57" t="s">
        <v>579</v>
      </c>
      <c r="F14" s="50" t="str">
        <f>IF(LEN(E14)&gt;6,LEFT(E14,6),E14)</f>
        <v>306962</v>
      </c>
      <c r="G14" s="50" t="s">
        <v>580</v>
      </c>
      <c r="H14" s="50" t="s">
        <v>13</v>
      </c>
      <c r="I14" s="50" t="s">
        <v>581</v>
      </c>
      <c r="J14" s="50" t="s">
        <v>20</v>
      </c>
      <c r="K14" s="50" t="s">
        <v>589</v>
      </c>
      <c r="L14" s="28" t="s">
        <v>274</v>
      </c>
      <c r="M14" s="39" t="s">
        <v>83</v>
      </c>
      <c r="N14" s="28" t="s">
        <v>594</v>
      </c>
      <c r="O14" s="50"/>
      <c r="P14" s="50"/>
      <c r="Q14" s="58">
        <v>30000</v>
      </c>
      <c r="R14" s="83">
        <v>2318.3000000000002</v>
      </c>
      <c r="S14" s="157" t="s">
        <v>1745</v>
      </c>
      <c r="T14" s="80" t="s">
        <v>1746</v>
      </c>
      <c r="U14" s="44">
        <f t="shared" si="2"/>
        <v>2318.3000000000002</v>
      </c>
      <c r="V14" s="92">
        <v>45292</v>
      </c>
      <c r="W14" s="92">
        <v>47118</v>
      </c>
      <c r="X14" s="56" t="str">
        <f t="shared" si="4"/>
        <v>n.a.</v>
      </c>
      <c r="Y14" s="56">
        <f t="shared" si="4"/>
        <v>2318.3000000000002</v>
      </c>
      <c r="Z14" s="56">
        <f t="shared" si="4"/>
        <v>2318.3000000000002</v>
      </c>
      <c r="AA14" s="56">
        <f t="shared" si="4"/>
        <v>2318.3000000000002</v>
      </c>
      <c r="AB14" s="56">
        <f t="shared" si="4"/>
        <v>2318.3000000000002</v>
      </c>
      <c r="AC14" s="56">
        <f t="shared" si="4"/>
        <v>2318.3000000000002</v>
      </c>
      <c r="AD14" s="46">
        <f t="shared" si="3"/>
        <v>11591.5</v>
      </c>
    </row>
    <row r="15" spans="1:31" s="48" customFormat="1" x14ac:dyDescent="0.25">
      <c r="A15" s="47" t="s">
        <v>37</v>
      </c>
      <c r="B15" s="37">
        <v>1</v>
      </c>
      <c r="C15" s="37" t="s">
        <v>625</v>
      </c>
      <c r="D15" s="38" t="s">
        <v>626</v>
      </c>
      <c r="E15" s="50" t="s">
        <v>582</v>
      </c>
      <c r="F15" s="50" t="s">
        <v>579</v>
      </c>
      <c r="G15" s="50" t="s">
        <v>583</v>
      </c>
      <c r="H15" s="50" t="s">
        <v>584</v>
      </c>
      <c r="I15" s="50" t="s">
        <v>585</v>
      </c>
      <c r="J15" s="50" t="s">
        <v>20</v>
      </c>
      <c r="K15" s="50" t="s">
        <v>589</v>
      </c>
      <c r="L15" s="28" t="s">
        <v>274</v>
      </c>
      <c r="M15" s="39" t="s">
        <v>83</v>
      </c>
      <c r="N15" s="28" t="s">
        <v>594</v>
      </c>
      <c r="O15" s="50"/>
      <c r="P15" s="50"/>
      <c r="Q15" s="58"/>
      <c r="R15" s="84"/>
      <c r="S15" s="160"/>
      <c r="T15" s="160"/>
      <c r="U15" s="44">
        <f t="shared" si="2"/>
        <v>0</v>
      </c>
      <c r="V15" s="92">
        <v>45292</v>
      </c>
      <c r="W15" s="92">
        <v>47118</v>
      </c>
      <c r="X15" s="56" t="str">
        <f t="shared" si="4"/>
        <v>n.a.</v>
      </c>
      <c r="Y15" s="56">
        <f t="shared" si="4"/>
        <v>0</v>
      </c>
      <c r="Z15" s="56">
        <f t="shared" si="4"/>
        <v>0</v>
      </c>
      <c r="AA15" s="56">
        <f t="shared" si="4"/>
        <v>0</v>
      </c>
      <c r="AB15" s="56">
        <f t="shared" si="4"/>
        <v>0</v>
      </c>
      <c r="AC15" s="56">
        <f t="shared" si="4"/>
        <v>0</v>
      </c>
      <c r="AD15" s="46">
        <f t="shared" si="3"/>
        <v>0</v>
      </c>
    </row>
    <row r="16" spans="1:31" s="48" customFormat="1" x14ac:dyDescent="0.25">
      <c r="A16" s="47" t="s">
        <v>41</v>
      </c>
      <c r="B16" s="37">
        <v>1</v>
      </c>
      <c r="C16" s="37" t="s">
        <v>625</v>
      </c>
      <c r="D16" s="38" t="s">
        <v>626</v>
      </c>
      <c r="E16" s="49" t="s">
        <v>586</v>
      </c>
      <c r="F16" s="50" t="s">
        <v>579</v>
      </c>
      <c r="G16" s="49" t="s">
        <v>587</v>
      </c>
      <c r="H16" s="51" t="s">
        <v>287</v>
      </c>
      <c r="I16" s="62" t="s">
        <v>588</v>
      </c>
      <c r="J16" s="50" t="s">
        <v>20</v>
      </c>
      <c r="K16" s="51" t="s">
        <v>589</v>
      </c>
      <c r="L16" s="26" t="s">
        <v>274</v>
      </c>
      <c r="M16" s="39" t="s">
        <v>83</v>
      </c>
      <c r="N16" s="63" t="s">
        <v>594</v>
      </c>
      <c r="Q16" s="53"/>
      <c r="R16" s="85"/>
      <c r="S16" s="161"/>
      <c r="T16" s="161"/>
      <c r="U16" s="44">
        <f t="shared" si="2"/>
        <v>0</v>
      </c>
      <c r="V16" s="92">
        <v>45292</v>
      </c>
      <c r="W16" s="92">
        <v>47118</v>
      </c>
      <c r="X16" s="56" t="str">
        <f t="shared" si="4"/>
        <v>n.a.</v>
      </c>
      <c r="Y16" s="56">
        <f t="shared" si="4"/>
        <v>0</v>
      </c>
      <c r="Z16" s="56">
        <f t="shared" si="4"/>
        <v>0</v>
      </c>
      <c r="AA16" s="56">
        <f t="shared" si="4"/>
        <v>0</v>
      </c>
      <c r="AB16" s="56">
        <f t="shared" si="4"/>
        <v>0</v>
      </c>
      <c r="AC16" s="56">
        <f t="shared" si="4"/>
        <v>0</v>
      </c>
      <c r="AD16" s="46">
        <f t="shared" si="3"/>
        <v>0</v>
      </c>
      <c r="AE16" s="27"/>
    </row>
    <row r="17" spans="1:31" s="48" customFormat="1" x14ac:dyDescent="0.25">
      <c r="A17" s="47" t="s">
        <v>41</v>
      </c>
      <c r="B17" s="37">
        <v>1</v>
      </c>
      <c r="C17" s="37" t="s">
        <v>625</v>
      </c>
      <c r="D17" s="38" t="s">
        <v>626</v>
      </c>
      <c r="E17" s="49" t="s">
        <v>108</v>
      </c>
      <c r="F17" s="50" t="str">
        <f>IF(LEN(E17)&gt;6,LEFT(E17,6),E17)</f>
        <v>317596</v>
      </c>
      <c r="G17" s="49" t="s">
        <v>109</v>
      </c>
      <c r="H17" s="51" t="s">
        <v>24</v>
      </c>
      <c r="I17" s="64" t="s">
        <v>25</v>
      </c>
      <c r="J17" s="50" t="s">
        <v>20</v>
      </c>
      <c r="K17" s="51" t="s">
        <v>110</v>
      </c>
      <c r="L17" s="26" t="s">
        <v>111</v>
      </c>
      <c r="M17" s="39" t="s">
        <v>83</v>
      </c>
      <c r="N17" s="52" t="s">
        <v>595</v>
      </c>
      <c r="Q17" s="53">
        <v>720000</v>
      </c>
      <c r="R17" s="81">
        <v>73278.100000000006</v>
      </c>
      <c r="S17" s="157"/>
      <c r="T17" s="157"/>
      <c r="U17" s="44">
        <f t="shared" si="2"/>
        <v>73278.100000000006</v>
      </c>
      <c r="V17" s="92">
        <v>45292</v>
      </c>
      <c r="W17" s="92">
        <v>45473</v>
      </c>
      <c r="X17" s="56" t="str">
        <f t="shared" si="4"/>
        <v>n.a.</v>
      </c>
      <c r="Y17" s="56">
        <f t="shared" si="4"/>
        <v>73278.100000000006</v>
      </c>
      <c r="Z17" s="56" t="str">
        <f t="shared" si="4"/>
        <v>n.a.</v>
      </c>
      <c r="AA17" s="56" t="str">
        <f t="shared" si="4"/>
        <v>n.a.</v>
      </c>
      <c r="AB17" s="56" t="str">
        <f t="shared" si="4"/>
        <v>n.a.</v>
      </c>
      <c r="AC17" s="56" t="str">
        <f t="shared" si="4"/>
        <v>n.a.</v>
      </c>
      <c r="AD17" s="46">
        <f t="shared" si="3"/>
        <v>73278.100000000006</v>
      </c>
      <c r="AE17" s="27"/>
    </row>
    <row r="18" spans="1:31" s="48" customFormat="1" x14ac:dyDescent="0.25">
      <c r="A18" s="47" t="s">
        <v>41</v>
      </c>
      <c r="B18" s="37">
        <v>1</v>
      </c>
      <c r="C18" s="37" t="s">
        <v>625</v>
      </c>
      <c r="D18" s="38" t="s">
        <v>626</v>
      </c>
      <c r="E18" s="50" t="s">
        <v>112</v>
      </c>
      <c r="F18" s="50" t="s">
        <v>108</v>
      </c>
      <c r="G18" s="50"/>
      <c r="H18" s="50" t="s">
        <v>23</v>
      </c>
      <c r="I18" s="50" t="s">
        <v>113</v>
      </c>
      <c r="J18" s="50" t="s">
        <v>20</v>
      </c>
      <c r="K18" s="50" t="s">
        <v>110</v>
      </c>
      <c r="L18" s="28" t="s">
        <v>111</v>
      </c>
      <c r="M18" s="39" t="s">
        <v>83</v>
      </c>
      <c r="N18" s="28" t="s">
        <v>596</v>
      </c>
      <c r="O18" s="50"/>
      <c r="P18" s="50"/>
      <c r="Q18" s="58"/>
      <c r="R18" s="82"/>
      <c r="S18" s="158"/>
      <c r="T18" s="158"/>
      <c r="U18" s="44">
        <f t="shared" si="2"/>
        <v>0</v>
      </c>
      <c r="V18" s="92">
        <v>45292</v>
      </c>
      <c r="W18" s="92">
        <v>45473</v>
      </c>
      <c r="X18" s="56" t="str">
        <f t="shared" si="4"/>
        <v>n.a.</v>
      </c>
      <c r="Y18" s="56">
        <f t="shared" si="4"/>
        <v>0</v>
      </c>
      <c r="Z18" s="56" t="str">
        <f t="shared" si="4"/>
        <v>n.a.</v>
      </c>
      <c r="AA18" s="56" t="str">
        <f t="shared" si="4"/>
        <v>n.a.</v>
      </c>
      <c r="AB18" s="56" t="str">
        <f t="shared" si="4"/>
        <v>n.a.</v>
      </c>
      <c r="AC18" s="56" t="str">
        <f t="shared" si="4"/>
        <v>n.a.</v>
      </c>
      <c r="AD18" s="46">
        <f t="shared" si="3"/>
        <v>0</v>
      </c>
    </row>
    <row r="19" spans="1:31" s="48" customFormat="1" ht="31.5" x14ac:dyDescent="0.25">
      <c r="A19" s="47" t="s">
        <v>41</v>
      </c>
      <c r="B19" s="37">
        <v>1</v>
      </c>
      <c r="C19" s="37" t="s">
        <v>625</v>
      </c>
      <c r="D19" s="38" t="s">
        <v>626</v>
      </c>
      <c r="E19" s="57" t="s">
        <v>114</v>
      </c>
      <c r="F19" s="50" t="s">
        <v>108</v>
      </c>
      <c r="G19" s="50"/>
      <c r="H19" s="50" t="s">
        <v>115</v>
      </c>
      <c r="I19" s="50" t="s">
        <v>116</v>
      </c>
      <c r="J19" s="50" t="s">
        <v>20</v>
      </c>
      <c r="K19" s="50" t="s">
        <v>110</v>
      </c>
      <c r="L19" s="28" t="s">
        <v>111</v>
      </c>
      <c r="M19" s="39" t="s">
        <v>83</v>
      </c>
      <c r="N19" s="28" t="s">
        <v>596</v>
      </c>
      <c r="O19" s="50"/>
      <c r="P19" s="50"/>
      <c r="Q19" s="58"/>
      <c r="R19" s="95"/>
      <c r="S19" s="162"/>
      <c r="T19" s="162"/>
      <c r="U19" s="44">
        <f t="shared" si="2"/>
        <v>0</v>
      </c>
      <c r="V19" s="92">
        <v>45292</v>
      </c>
      <c r="W19" s="92">
        <v>45473</v>
      </c>
      <c r="X19" s="56" t="str">
        <f t="shared" si="4"/>
        <v>n.a.</v>
      </c>
      <c r="Y19" s="56">
        <f t="shared" si="4"/>
        <v>0</v>
      </c>
      <c r="Z19" s="56" t="str">
        <f t="shared" si="4"/>
        <v>n.a.</v>
      </c>
      <c r="AA19" s="56" t="str">
        <f t="shared" si="4"/>
        <v>n.a.</v>
      </c>
      <c r="AB19" s="56" t="str">
        <f t="shared" si="4"/>
        <v>n.a.</v>
      </c>
      <c r="AC19" s="56" t="str">
        <f t="shared" si="4"/>
        <v>n.a.</v>
      </c>
      <c r="AD19" s="46">
        <f t="shared" si="3"/>
        <v>0</v>
      </c>
    </row>
    <row r="20" spans="1:31" s="48" customFormat="1" x14ac:dyDescent="0.25">
      <c r="A20" s="47" t="s">
        <v>41</v>
      </c>
      <c r="B20" s="37">
        <v>1</v>
      </c>
      <c r="C20" s="37" t="s">
        <v>625</v>
      </c>
      <c r="D20" s="38" t="s">
        <v>626</v>
      </c>
      <c r="E20" s="49" t="s">
        <v>117</v>
      </c>
      <c r="F20" s="50" t="s">
        <v>108</v>
      </c>
      <c r="G20" s="49" t="s">
        <v>118</v>
      </c>
      <c r="H20" s="51" t="s">
        <v>23</v>
      </c>
      <c r="I20" s="51" t="s">
        <v>119</v>
      </c>
      <c r="J20" s="51" t="s">
        <v>20</v>
      </c>
      <c r="K20" s="51" t="s">
        <v>110</v>
      </c>
      <c r="L20" s="26" t="s">
        <v>111</v>
      </c>
      <c r="M20" s="39" t="s">
        <v>83</v>
      </c>
      <c r="N20" s="52" t="s">
        <v>596</v>
      </c>
      <c r="Q20" s="53"/>
      <c r="R20" s="81"/>
      <c r="S20" s="157"/>
      <c r="T20" s="157"/>
      <c r="U20" s="44">
        <f t="shared" si="2"/>
        <v>0</v>
      </c>
      <c r="V20" s="92">
        <v>45292</v>
      </c>
      <c r="W20" s="92">
        <v>45473</v>
      </c>
      <c r="X20" s="56" t="str">
        <f t="shared" si="4"/>
        <v>n.a.</v>
      </c>
      <c r="Y20" s="56">
        <f t="shared" si="4"/>
        <v>0</v>
      </c>
      <c r="Z20" s="56" t="str">
        <f t="shared" si="4"/>
        <v>n.a.</v>
      </c>
      <c r="AA20" s="56" t="str">
        <f t="shared" si="4"/>
        <v>n.a.</v>
      </c>
      <c r="AB20" s="56" t="str">
        <f t="shared" si="4"/>
        <v>n.a.</v>
      </c>
      <c r="AC20" s="56" t="str">
        <f t="shared" si="4"/>
        <v>n.a.</v>
      </c>
      <c r="AD20" s="46">
        <f t="shared" si="3"/>
        <v>0</v>
      </c>
      <c r="AE20" s="27"/>
    </row>
    <row r="21" spans="1:31" s="48" customFormat="1" ht="31.5" x14ac:dyDescent="0.25">
      <c r="A21" s="47" t="s">
        <v>42</v>
      </c>
      <c r="B21" s="37">
        <v>1</v>
      </c>
      <c r="C21" s="37" t="s">
        <v>625</v>
      </c>
      <c r="D21" s="38" t="s">
        <v>626</v>
      </c>
      <c r="E21" s="50" t="s">
        <v>120</v>
      </c>
      <c r="F21" s="50" t="s">
        <v>108</v>
      </c>
      <c r="G21" s="50" t="s">
        <v>121</v>
      </c>
      <c r="H21" s="50" t="s">
        <v>30</v>
      </c>
      <c r="I21" s="50" t="s">
        <v>122</v>
      </c>
      <c r="J21" s="50" t="s">
        <v>20</v>
      </c>
      <c r="K21" s="50" t="s">
        <v>110</v>
      </c>
      <c r="L21" s="28" t="s">
        <v>111</v>
      </c>
      <c r="M21" s="39" t="s">
        <v>83</v>
      </c>
      <c r="N21" s="28" t="s">
        <v>596</v>
      </c>
      <c r="O21" s="50"/>
      <c r="P21" s="50"/>
      <c r="Q21" s="58"/>
      <c r="R21" s="82"/>
      <c r="S21" s="158"/>
      <c r="T21" s="158"/>
      <c r="U21" s="44">
        <f t="shared" si="2"/>
        <v>0</v>
      </c>
      <c r="V21" s="92">
        <v>45292</v>
      </c>
      <c r="W21" s="92">
        <v>45473</v>
      </c>
      <c r="X21" s="56" t="str">
        <f t="shared" si="4"/>
        <v>n.a.</v>
      </c>
      <c r="Y21" s="56">
        <f t="shared" si="4"/>
        <v>0</v>
      </c>
      <c r="Z21" s="56" t="str">
        <f t="shared" si="4"/>
        <v>n.a.</v>
      </c>
      <c r="AA21" s="56" t="str">
        <f t="shared" si="4"/>
        <v>n.a.</v>
      </c>
      <c r="AB21" s="56" t="str">
        <f t="shared" si="4"/>
        <v>n.a.</v>
      </c>
      <c r="AC21" s="56" t="str">
        <f t="shared" si="4"/>
        <v>n.a.</v>
      </c>
      <c r="AD21" s="46">
        <f t="shared" si="3"/>
        <v>0</v>
      </c>
    </row>
    <row r="22" spans="1:31" s="48" customFormat="1" ht="31.5" x14ac:dyDescent="0.25">
      <c r="A22" s="47" t="s">
        <v>42</v>
      </c>
      <c r="B22" s="37">
        <v>1</v>
      </c>
      <c r="C22" s="37" t="s">
        <v>625</v>
      </c>
      <c r="D22" s="38" t="s">
        <v>626</v>
      </c>
      <c r="E22" s="50" t="s">
        <v>123</v>
      </c>
      <c r="F22" s="50" t="s">
        <v>108</v>
      </c>
      <c r="G22" s="50" t="s">
        <v>124</v>
      </c>
      <c r="H22" s="51" t="s">
        <v>125</v>
      </c>
      <c r="I22" s="50" t="s">
        <v>126</v>
      </c>
      <c r="J22" s="51" t="s">
        <v>20</v>
      </c>
      <c r="K22" s="50" t="s">
        <v>110</v>
      </c>
      <c r="L22" s="28" t="s">
        <v>111</v>
      </c>
      <c r="M22" s="39" t="s">
        <v>83</v>
      </c>
      <c r="N22" s="28" t="s">
        <v>596</v>
      </c>
      <c r="O22" s="50"/>
      <c r="P22" s="50"/>
      <c r="Q22" s="58"/>
      <c r="R22" s="83"/>
      <c r="S22" s="159"/>
      <c r="T22" s="159"/>
      <c r="U22" s="44">
        <f t="shared" si="2"/>
        <v>0</v>
      </c>
      <c r="V22" s="92">
        <v>45292</v>
      </c>
      <c r="W22" s="92">
        <v>45473</v>
      </c>
      <c r="X22" s="56" t="str">
        <f t="shared" ref="X22:AC31" si="5">IF(AND(YEAR($V22)&lt;X$1,YEAR($W22)&gt;X$1,YEAR($L22)&lt;X$1),$U22,IF(YEAR($V22)=X$1,IF(($V22-$L22)&lt;0,$U22/365*(DATE(X$1,12,31)-$L22),$U22/365*(DATE(X$1,12,31)-$V22)),IF(YEAR($W22)=X$1,IF(YEAR($L22)=X$1,$U22/365*($W22-$L22),$U22/365*($W22-DATE(X$1,1,1))),"n.a.")))</f>
        <v>n.a.</v>
      </c>
      <c r="Y22" s="56">
        <f t="shared" si="5"/>
        <v>0</v>
      </c>
      <c r="Z22" s="56" t="str">
        <f t="shared" si="5"/>
        <v>n.a.</v>
      </c>
      <c r="AA22" s="56" t="str">
        <f t="shared" si="5"/>
        <v>n.a.</v>
      </c>
      <c r="AB22" s="56" t="str">
        <f t="shared" si="5"/>
        <v>n.a.</v>
      </c>
      <c r="AC22" s="56" t="str">
        <f t="shared" si="5"/>
        <v>n.a.</v>
      </c>
      <c r="AD22" s="46">
        <f t="shared" si="3"/>
        <v>0</v>
      </c>
    </row>
    <row r="23" spans="1:31" s="48" customFormat="1" x14ac:dyDescent="0.25">
      <c r="A23" s="47" t="s">
        <v>42</v>
      </c>
      <c r="B23" s="37">
        <v>1</v>
      </c>
      <c r="C23" s="37" t="s">
        <v>625</v>
      </c>
      <c r="D23" s="38" t="s">
        <v>626</v>
      </c>
      <c r="E23" s="49" t="s">
        <v>127</v>
      </c>
      <c r="F23" s="50" t="s">
        <v>108</v>
      </c>
      <c r="G23" s="49" t="s">
        <v>128</v>
      </c>
      <c r="H23" s="51" t="s">
        <v>14</v>
      </c>
      <c r="I23" s="65" t="s">
        <v>129</v>
      </c>
      <c r="J23" s="51" t="s">
        <v>20</v>
      </c>
      <c r="K23" s="51" t="s">
        <v>110</v>
      </c>
      <c r="L23" s="26" t="s">
        <v>111</v>
      </c>
      <c r="M23" s="39" t="s">
        <v>83</v>
      </c>
      <c r="N23" s="52" t="s">
        <v>596</v>
      </c>
      <c r="Q23" s="53"/>
      <c r="R23" s="81"/>
      <c r="S23" s="157"/>
      <c r="T23" s="157"/>
      <c r="U23" s="44">
        <f t="shared" si="2"/>
        <v>0</v>
      </c>
      <c r="V23" s="92">
        <v>45292</v>
      </c>
      <c r="W23" s="92">
        <v>45473</v>
      </c>
      <c r="X23" s="56" t="str">
        <f t="shared" si="5"/>
        <v>n.a.</v>
      </c>
      <c r="Y23" s="56">
        <f t="shared" si="5"/>
        <v>0</v>
      </c>
      <c r="Z23" s="56" t="str">
        <f t="shared" si="5"/>
        <v>n.a.</v>
      </c>
      <c r="AA23" s="56" t="str">
        <f t="shared" si="5"/>
        <v>n.a.</v>
      </c>
      <c r="AB23" s="56" t="str">
        <f t="shared" si="5"/>
        <v>n.a.</v>
      </c>
      <c r="AC23" s="56" t="str">
        <f t="shared" si="5"/>
        <v>n.a.</v>
      </c>
      <c r="AD23" s="46">
        <f t="shared" si="3"/>
        <v>0</v>
      </c>
      <c r="AE23" s="27"/>
    </row>
    <row r="24" spans="1:31" s="48" customFormat="1" x14ac:dyDescent="0.25">
      <c r="A24" s="47" t="s">
        <v>42</v>
      </c>
      <c r="B24" s="37">
        <v>1</v>
      </c>
      <c r="C24" s="37" t="s">
        <v>625</v>
      </c>
      <c r="D24" s="38" t="s">
        <v>626</v>
      </c>
      <c r="E24" s="49" t="s">
        <v>130</v>
      </c>
      <c r="F24" s="50" t="s">
        <v>108</v>
      </c>
      <c r="G24" s="49"/>
      <c r="H24" s="51" t="s">
        <v>131</v>
      </c>
      <c r="I24" s="51" t="s">
        <v>132</v>
      </c>
      <c r="J24" s="51" t="s">
        <v>20</v>
      </c>
      <c r="K24" s="51" t="s">
        <v>110</v>
      </c>
      <c r="L24" s="26" t="s">
        <v>111</v>
      </c>
      <c r="M24" s="39" t="s">
        <v>83</v>
      </c>
      <c r="N24" s="52" t="s">
        <v>596</v>
      </c>
      <c r="Q24" s="53"/>
      <c r="R24" s="81"/>
      <c r="S24" s="157"/>
      <c r="T24" s="157"/>
      <c r="U24" s="44">
        <f t="shared" si="2"/>
        <v>0</v>
      </c>
      <c r="V24" s="92">
        <v>45292</v>
      </c>
      <c r="W24" s="92">
        <v>45473</v>
      </c>
      <c r="X24" s="56" t="str">
        <f t="shared" si="5"/>
        <v>n.a.</v>
      </c>
      <c r="Y24" s="56">
        <f t="shared" si="5"/>
        <v>0</v>
      </c>
      <c r="Z24" s="56" t="str">
        <f t="shared" si="5"/>
        <v>n.a.</v>
      </c>
      <c r="AA24" s="56" t="str">
        <f t="shared" si="5"/>
        <v>n.a.</v>
      </c>
      <c r="AB24" s="56" t="str">
        <f t="shared" si="5"/>
        <v>n.a.</v>
      </c>
      <c r="AC24" s="56" t="str">
        <f t="shared" si="5"/>
        <v>n.a.</v>
      </c>
      <c r="AD24" s="46">
        <f t="shared" si="3"/>
        <v>0</v>
      </c>
      <c r="AE24" s="27"/>
    </row>
    <row r="25" spans="1:31" s="179" customFormat="1" ht="36" x14ac:dyDescent="0.25">
      <c r="A25" s="165" t="s">
        <v>42</v>
      </c>
      <c r="B25" s="166"/>
      <c r="C25" s="166" t="s">
        <v>625</v>
      </c>
      <c r="D25" s="167" t="s">
        <v>626</v>
      </c>
      <c r="E25" s="168" t="s">
        <v>134</v>
      </c>
      <c r="F25" s="169" t="str">
        <f>IF(LEN(E25)&gt;6,LEFT(E25,6),E25)</f>
        <v>324728</v>
      </c>
      <c r="G25" s="168" t="s">
        <v>135</v>
      </c>
      <c r="H25" s="168" t="s">
        <v>15</v>
      </c>
      <c r="I25" s="168" t="s">
        <v>136</v>
      </c>
      <c r="J25" s="168" t="s">
        <v>20</v>
      </c>
      <c r="K25" s="168" t="s">
        <v>137</v>
      </c>
      <c r="L25" s="170" t="s">
        <v>139</v>
      </c>
      <c r="M25" s="171" t="s">
        <v>83</v>
      </c>
      <c r="N25" s="170" t="s">
        <v>597</v>
      </c>
      <c r="O25" s="169"/>
      <c r="P25" s="168"/>
      <c r="Q25" s="169">
        <v>956400</v>
      </c>
      <c r="R25" s="172">
        <v>47800</v>
      </c>
      <c r="S25" s="173"/>
      <c r="T25" s="173"/>
      <c r="U25" s="174">
        <f t="shared" si="2"/>
        <v>47800</v>
      </c>
      <c r="V25" s="175">
        <v>45292</v>
      </c>
      <c r="W25" s="175">
        <v>45473</v>
      </c>
      <c r="X25" s="176" t="str">
        <f t="shared" si="5"/>
        <v>n.a.</v>
      </c>
      <c r="Y25" s="176"/>
      <c r="Z25" s="176" t="str">
        <f t="shared" si="5"/>
        <v>n.a.</v>
      </c>
      <c r="AA25" s="176" t="str">
        <f t="shared" si="5"/>
        <v>n.a.</v>
      </c>
      <c r="AB25" s="176" t="str">
        <f t="shared" si="5"/>
        <v>n.a.</v>
      </c>
      <c r="AC25" s="176" t="str">
        <f t="shared" si="5"/>
        <v>n.a.</v>
      </c>
      <c r="AD25" s="177">
        <f t="shared" si="3"/>
        <v>0</v>
      </c>
      <c r="AE25" s="178"/>
    </row>
    <row r="26" spans="1:31" s="179" customFormat="1" x14ac:dyDescent="0.25">
      <c r="A26" s="180" t="s">
        <v>42</v>
      </c>
      <c r="B26" s="166"/>
      <c r="C26" s="166" t="s">
        <v>625</v>
      </c>
      <c r="D26" s="167" t="s">
        <v>626</v>
      </c>
      <c r="E26" s="181" t="s">
        <v>140</v>
      </c>
      <c r="F26" s="182" t="s">
        <v>134</v>
      </c>
      <c r="G26" s="181" t="s">
        <v>141</v>
      </c>
      <c r="H26" s="183" t="s">
        <v>14</v>
      </c>
      <c r="I26" s="183" t="s">
        <v>129</v>
      </c>
      <c r="J26" s="183" t="s">
        <v>20</v>
      </c>
      <c r="K26" s="183" t="s">
        <v>142</v>
      </c>
      <c r="L26" s="184" t="s">
        <v>139</v>
      </c>
      <c r="M26" s="171" t="s">
        <v>83</v>
      </c>
      <c r="N26" s="185" t="s">
        <v>597</v>
      </c>
      <c r="Q26" s="186"/>
      <c r="R26" s="187"/>
      <c r="S26" s="188"/>
      <c r="T26" s="188"/>
      <c r="U26" s="174">
        <f t="shared" si="2"/>
        <v>0</v>
      </c>
      <c r="V26" s="175">
        <v>45292</v>
      </c>
      <c r="W26" s="175">
        <v>45473</v>
      </c>
      <c r="X26" s="176" t="str">
        <f t="shared" si="5"/>
        <v>n.a.</v>
      </c>
      <c r="Y26" s="176">
        <f t="shared" si="5"/>
        <v>0</v>
      </c>
      <c r="Z26" s="176" t="str">
        <f t="shared" si="5"/>
        <v>n.a.</v>
      </c>
      <c r="AA26" s="176" t="str">
        <f t="shared" si="5"/>
        <v>n.a.</v>
      </c>
      <c r="AB26" s="176" t="str">
        <f t="shared" si="5"/>
        <v>n.a.</v>
      </c>
      <c r="AC26" s="176" t="str">
        <f t="shared" si="5"/>
        <v>n.a.</v>
      </c>
      <c r="AD26" s="177">
        <f t="shared" si="3"/>
        <v>0</v>
      </c>
      <c r="AE26" s="178"/>
    </row>
    <row r="27" spans="1:31" s="179" customFormat="1" ht="31.5" x14ac:dyDescent="0.25">
      <c r="A27" s="180" t="s">
        <v>42</v>
      </c>
      <c r="B27" s="166"/>
      <c r="C27" s="166" t="s">
        <v>625</v>
      </c>
      <c r="D27" s="167" t="s">
        <v>626</v>
      </c>
      <c r="E27" s="182" t="s">
        <v>143</v>
      </c>
      <c r="F27" s="182" t="s">
        <v>134</v>
      </c>
      <c r="G27" s="182" t="s">
        <v>144</v>
      </c>
      <c r="H27" s="182" t="s">
        <v>30</v>
      </c>
      <c r="I27" s="182" t="s">
        <v>145</v>
      </c>
      <c r="J27" s="183" t="s">
        <v>20</v>
      </c>
      <c r="K27" s="182" t="s">
        <v>142</v>
      </c>
      <c r="L27" s="189" t="s">
        <v>139</v>
      </c>
      <c r="M27" s="171" t="s">
        <v>83</v>
      </c>
      <c r="N27" s="189" t="s">
        <v>597</v>
      </c>
      <c r="O27" s="182"/>
      <c r="P27" s="182"/>
      <c r="Q27" s="190"/>
      <c r="R27" s="191"/>
      <c r="S27" s="192"/>
      <c r="T27" s="192"/>
      <c r="U27" s="174">
        <f t="shared" si="2"/>
        <v>0</v>
      </c>
      <c r="V27" s="175">
        <v>45292</v>
      </c>
      <c r="W27" s="175">
        <v>45473</v>
      </c>
      <c r="X27" s="176" t="str">
        <f t="shared" si="5"/>
        <v>n.a.</v>
      </c>
      <c r="Y27" s="176">
        <f t="shared" si="5"/>
        <v>0</v>
      </c>
      <c r="Z27" s="176" t="str">
        <f t="shared" si="5"/>
        <v>n.a.</v>
      </c>
      <c r="AA27" s="176" t="str">
        <f t="shared" si="5"/>
        <v>n.a.</v>
      </c>
      <c r="AB27" s="176" t="str">
        <f t="shared" si="5"/>
        <v>n.a.</v>
      </c>
      <c r="AC27" s="176" t="str">
        <f t="shared" si="5"/>
        <v>n.a.</v>
      </c>
      <c r="AD27" s="177">
        <f t="shared" si="3"/>
        <v>0</v>
      </c>
    </row>
    <row r="28" spans="1:31" s="179" customFormat="1" ht="31.5" x14ac:dyDescent="0.25">
      <c r="A28" s="180" t="s">
        <v>42</v>
      </c>
      <c r="B28" s="166"/>
      <c r="C28" s="166" t="s">
        <v>625</v>
      </c>
      <c r="D28" s="167" t="s">
        <v>626</v>
      </c>
      <c r="E28" s="182" t="s">
        <v>146</v>
      </c>
      <c r="F28" s="182" t="s">
        <v>134</v>
      </c>
      <c r="G28" s="182" t="s">
        <v>147</v>
      </c>
      <c r="H28" s="182" t="s">
        <v>148</v>
      </c>
      <c r="I28" s="182" t="s">
        <v>145</v>
      </c>
      <c r="J28" s="182" t="s">
        <v>20</v>
      </c>
      <c r="K28" s="182" t="s">
        <v>142</v>
      </c>
      <c r="L28" s="189" t="s">
        <v>139</v>
      </c>
      <c r="M28" s="171" t="s">
        <v>83</v>
      </c>
      <c r="N28" s="189" t="s">
        <v>597</v>
      </c>
      <c r="O28" s="182"/>
      <c r="P28" s="182"/>
      <c r="Q28" s="190"/>
      <c r="R28" s="193"/>
      <c r="S28" s="194"/>
      <c r="T28" s="194"/>
      <c r="U28" s="174">
        <f t="shared" si="2"/>
        <v>0</v>
      </c>
      <c r="V28" s="175">
        <v>45292</v>
      </c>
      <c r="W28" s="175">
        <v>45473</v>
      </c>
      <c r="X28" s="176" t="str">
        <f t="shared" si="5"/>
        <v>n.a.</v>
      </c>
      <c r="Y28" s="176">
        <f t="shared" si="5"/>
        <v>0</v>
      </c>
      <c r="Z28" s="176" t="str">
        <f t="shared" si="5"/>
        <v>n.a.</v>
      </c>
      <c r="AA28" s="176" t="str">
        <f t="shared" si="5"/>
        <v>n.a.</v>
      </c>
      <c r="AB28" s="176" t="str">
        <f t="shared" si="5"/>
        <v>n.a.</v>
      </c>
      <c r="AC28" s="176" t="str">
        <f t="shared" si="5"/>
        <v>n.a.</v>
      </c>
      <c r="AD28" s="177">
        <f t="shared" si="3"/>
        <v>0</v>
      </c>
    </row>
    <row r="29" spans="1:31" s="179" customFormat="1" ht="31.5" x14ac:dyDescent="0.25">
      <c r="A29" s="180" t="s">
        <v>42</v>
      </c>
      <c r="B29" s="166"/>
      <c r="C29" s="166" t="s">
        <v>625</v>
      </c>
      <c r="D29" s="167" t="s">
        <v>626</v>
      </c>
      <c r="E29" s="182" t="s">
        <v>149</v>
      </c>
      <c r="F29" s="182" t="s">
        <v>134</v>
      </c>
      <c r="G29" s="182" t="s">
        <v>150</v>
      </c>
      <c r="H29" s="182" t="s">
        <v>151</v>
      </c>
      <c r="I29" s="182" t="s">
        <v>152</v>
      </c>
      <c r="J29" s="182" t="s">
        <v>20</v>
      </c>
      <c r="K29" s="182" t="s">
        <v>142</v>
      </c>
      <c r="L29" s="189" t="s">
        <v>139</v>
      </c>
      <c r="M29" s="171" t="s">
        <v>83</v>
      </c>
      <c r="N29" s="189" t="s">
        <v>597</v>
      </c>
      <c r="O29" s="182"/>
      <c r="P29" s="182"/>
      <c r="Q29" s="190"/>
      <c r="R29" s="191"/>
      <c r="S29" s="192"/>
      <c r="T29" s="192"/>
      <c r="U29" s="174">
        <f t="shared" si="2"/>
        <v>0</v>
      </c>
      <c r="V29" s="175">
        <v>45292</v>
      </c>
      <c r="W29" s="175">
        <v>45473</v>
      </c>
      <c r="X29" s="176" t="str">
        <f t="shared" si="5"/>
        <v>n.a.</v>
      </c>
      <c r="Y29" s="176">
        <f t="shared" si="5"/>
        <v>0</v>
      </c>
      <c r="Z29" s="176" t="str">
        <f t="shared" si="5"/>
        <v>n.a.</v>
      </c>
      <c r="AA29" s="176" t="str">
        <f t="shared" si="5"/>
        <v>n.a.</v>
      </c>
      <c r="AB29" s="176" t="str">
        <f t="shared" si="5"/>
        <v>n.a.</v>
      </c>
      <c r="AC29" s="176" t="str">
        <f t="shared" si="5"/>
        <v>n.a.</v>
      </c>
      <c r="AD29" s="177">
        <f t="shared" si="3"/>
        <v>0</v>
      </c>
    </row>
    <row r="30" spans="1:31" s="179" customFormat="1" x14ac:dyDescent="0.25">
      <c r="A30" s="180" t="s">
        <v>43</v>
      </c>
      <c r="B30" s="166"/>
      <c r="C30" s="166" t="s">
        <v>625</v>
      </c>
      <c r="D30" s="167" t="s">
        <v>626</v>
      </c>
      <c r="E30" s="195" t="s">
        <v>153</v>
      </c>
      <c r="F30" s="196" t="s">
        <v>134</v>
      </c>
      <c r="G30" s="181" t="s">
        <v>154</v>
      </c>
      <c r="H30" s="182" t="s">
        <v>23</v>
      </c>
      <c r="I30" s="183" t="s">
        <v>155</v>
      </c>
      <c r="J30" s="183" t="s">
        <v>20</v>
      </c>
      <c r="K30" s="183" t="s">
        <v>142</v>
      </c>
      <c r="L30" s="184" t="s">
        <v>139</v>
      </c>
      <c r="M30" s="171" t="s">
        <v>83</v>
      </c>
      <c r="N30" s="185" t="s">
        <v>597</v>
      </c>
      <c r="Q30" s="186"/>
      <c r="R30" s="187"/>
      <c r="S30" s="188"/>
      <c r="T30" s="188"/>
      <c r="U30" s="174">
        <f t="shared" si="2"/>
        <v>0</v>
      </c>
      <c r="V30" s="175">
        <v>45292</v>
      </c>
      <c r="W30" s="175">
        <v>45473</v>
      </c>
      <c r="X30" s="176" t="str">
        <f t="shared" si="5"/>
        <v>n.a.</v>
      </c>
      <c r="Y30" s="176">
        <f t="shared" si="5"/>
        <v>0</v>
      </c>
      <c r="Z30" s="176" t="str">
        <f t="shared" si="5"/>
        <v>n.a.</v>
      </c>
      <c r="AA30" s="176" t="str">
        <f t="shared" si="5"/>
        <v>n.a.</v>
      </c>
      <c r="AB30" s="176" t="str">
        <f t="shared" si="5"/>
        <v>n.a.</v>
      </c>
      <c r="AC30" s="176" t="str">
        <f t="shared" si="5"/>
        <v>n.a.</v>
      </c>
      <c r="AD30" s="177">
        <f t="shared" si="3"/>
        <v>0</v>
      </c>
      <c r="AE30" s="178"/>
    </row>
    <row r="31" spans="1:31" s="179" customFormat="1" x14ac:dyDescent="0.25">
      <c r="A31" s="180" t="s">
        <v>43</v>
      </c>
      <c r="B31" s="166"/>
      <c r="C31" s="166" t="s">
        <v>625</v>
      </c>
      <c r="D31" s="167" t="s">
        <v>626</v>
      </c>
      <c r="E31" s="181" t="s">
        <v>156</v>
      </c>
      <c r="F31" s="182" t="s">
        <v>134</v>
      </c>
      <c r="G31" s="181" t="s">
        <v>157</v>
      </c>
      <c r="H31" s="182" t="s">
        <v>23</v>
      </c>
      <c r="I31" s="183" t="s">
        <v>155</v>
      </c>
      <c r="J31" s="183" t="s">
        <v>20</v>
      </c>
      <c r="K31" s="183" t="s">
        <v>142</v>
      </c>
      <c r="L31" s="184" t="s">
        <v>139</v>
      </c>
      <c r="M31" s="171" t="s">
        <v>83</v>
      </c>
      <c r="N31" s="185" t="s">
        <v>597</v>
      </c>
      <c r="Q31" s="186"/>
      <c r="R31" s="187"/>
      <c r="S31" s="188"/>
      <c r="T31" s="188"/>
      <c r="U31" s="174">
        <f t="shared" si="2"/>
        <v>0</v>
      </c>
      <c r="V31" s="175">
        <v>45292</v>
      </c>
      <c r="W31" s="175">
        <v>45473</v>
      </c>
      <c r="X31" s="176" t="str">
        <f t="shared" si="5"/>
        <v>n.a.</v>
      </c>
      <c r="Y31" s="176">
        <f t="shared" si="5"/>
        <v>0</v>
      </c>
      <c r="Z31" s="176" t="str">
        <f t="shared" si="5"/>
        <v>n.a.</v>
      </c>
      <c r="AA31" s="176" t="str">
        <f t="shared" si="5"/>
        <v>n.a.</v>
      </c>
      <c r="AB31" s="176" t="str">
        <f t="shared" si="5"/>
        <v>n.a.</v>
      </c>
      <c r="AC31" s="176" t="str">
        <f t="shared" si="5"/>
        <v>n.a.</v>
      </c>
      <c r="AD31" s="177">
        <f t="shared" si="3"/>
        <v>0</v>
      </c>
      <c r="AE31" s="178"/>
    </row>
    <row r="32" spans="1:31" s="179" customFormat="1" x14ac:dyDescent="0.25">
      <c r="A32" s="180" t="s">
        <v>43</v>
      </c>
      <c r="B32" s="166"/>
      <c r="C32" s="166" t="s">
        <v>625</v>
      </c>
      <c r="D32" s="167" t="s">
        <v>626</v>
      </c>
      <c r="E32" s="182" t="s">
        <v>158</v>
      </c>
      <c r="F32" s="182" t="s">
        <v>134</v>
      </c>
      <c r="G32" s="182" t="s">
        <v>159</v>
      </c>
      <c r="H32" s="182" t="s">
        <v>23</v>
      </c>
      <c r="I32" s="183" t="s">
        <v>155</v>
      </c>
      <c r="J32" s="182" t="s">
        <v>20</v>
      </c>
      <c r="K32" s="182" t="s">
        <v>142</v>
      </c>
      <c r="L32" s="189" t="s">
        <v>139</v>
      </c>
      <c r="M32" s="171" t="s">
        <v>83</v>
      </c>
      <c r="N32" s="189" t="s">
        <v>597</v>
      </c>
      <c r="O32" s="182"/>
      <c r="P32" s="182"/>
      <c r="Q32" s="190"/>
      <c r="R32" s="193"/>
      <c r="S32" s="194"/>
      <c r="T32" s="194"/>
      <c r="U32" s="174">
        <f t="shared" si="2"/>
        <v>0</v>
      </c>
      <c r="V32" s="175">
        <v>45292</v>
      </c>
      <c r="W32" s="175">
        <v>45473</v>
      </c>
      <c r="X32" s="176" t="str">
        <f t="shared" ref="X32:AC41" si="6">IF(AND(YEAR($V32)&lt;X$1,YEAR($W32)&gt;X$1,YEAR($L32)&lt;X$1),$U32,IF(YEAR($V32)=X$1,IF(($V32-$L32)&lt;0,$U32/365*(DATE(X$1,12,31)-$L32),$U32/365*(DATE(X$1,12,31)-$V32)),IF(YEAR($W32)=X$1,IF(YEAR($L32)=X$1,$U32/365*($W32-$L32),$U32/365*($W32-DATE(X$1,1,1))),"n.a.")))</f>
        <v>n.a.</v>
      </c>
      <c r="Y32" s="176">
        <f t="shared" si="6"/>
        <v>0</v>
      </c>
      <c r="Z32" s="176" t="str">
        <f t="shared" si="6"/>
        <v>n.a.</v>
      </c>
      <c r="AA32" s="176" t="str">
        <f t="shared" si="6"/>
        <v>n.a.</v>
      </c>
      <c r="AB32" s="176" t="str">
        <f t="shared" si="6"/>
        <v>n.a.</v>
      </c>
      <c r="AC32" s="176" t="str">
        <f t="shared" si="6"/>
        <v>n.a.</v>
      </c>
      <c r="AD32" s="177">
        <f t="shared" si="3"/>
        <v>0</v>
      </c>
    </row>
    <row r="33" spans="1:31" s="179" customFormat="1" x14ac:dyDescent="0.25">
      <c r="A33" s="180" t="s">
        <v>43</v>
      </c>
      <c r="B33" s="166"/>
      <c r="C33" s="166" t="s">
        <v>625</v>
      </c>
      <c r="D33" s="167" t="s">
        <v>626</v>
      </c>
      <c r="E33" s="182" t="s">
        <v>160</v>
      </c>
      <c r="F33" s="182" t="s">
        <v>134</v>
      </c>
      <c r="G33" s="182" t="s">
        <v>138</v>
      </c>
      <c r="H33" s="182" t="s">
        <v>161</v>
      </c>
      <c r="I33" s="183" t="s">
        <v>162</v>
      </c>
      <c r="J33" s="182" t="s">
        <v>20</v>
      </c>
      <c r="K33" s="182" t="s">
        <v>142</v>
      </c>
      <c r="L33" s="189" t="s">
        <v>139</v>
      </c>
      <c r="M33" s="171" t="s">
        <v>83</v>
      </c>
      <c r="N33" s="189" t="s">
        <v>597</v>
      </c>
      <c r="O33" s="182"/>
      <c r="P33" s="182"/>
      <c r="Q33" s="190"/>
      <c r="R33" s="191"/>
      <c r="S33" s="192"/>
      <c r="T33" s="192"/>
      <c r="U33" s="174">
        <f t="shared" si="2"/>
        <v>0</v>
      </c>
      <c r="V33" s="175">
        <v>45292</v>
      </c>
      <c r="W33" s="175">
        <v>45473</v>
      </c>
      <c r="X33" s="176" t="str">
        <f t="shared" si="6"/>
        <v>n.a.</v>
      </c>
      <c r="Y33" s="176">
        <f t="shared" si="6"/>
        <v>0</v>
      </c>
      <c r="Z33" s="176" t="str">
        <f t="shared" si="6"/>
        <v>n.a.</v>
      </c>
      <c r="AA33" s="176" t="str">
        <f t="shared" si="6"/>
        <v>n.a.</v>
      </c>
      <c r="AB33" s="176" t="str">
        <f t="shared" si="6"/>
        <v>n.a.</v>
      </c>
      <c r="AC33" s="176" t="str">
        <f t="shared" si="6"/>
        <v>n.a.</v>
      </c>
      <c r="AD33" s="177">
        <f t="shared" si="3"/>
        <v>0</v>
      </c>
    </row>
    <row r="34" spans="1:31" s="179" customFormat="1" x14ac:dyDescent="0.25">
      <c r="A34" s="180" t="s">
        <v>43</v>
      </c>
      <c r="B34" s="166"/>
      <c r="C34" s="166" t="s">
        <v>625</v>
      </c>
      <c r="D34" s="167" t="s">
        <v>626</v>
      </c>
      <c r="E34" s="181" t="s">
        <v>163</v>
      </c>
      <c r="F34" s="182" t="s">
        <v>134</v>
      </c>
      <c r="G34" s="195" t="s">
        <v>164</v>
      </c>
      <c r="H34" s="182" t="s">
        <v>131</v>
      </c>
      <c r="I34" s="183" t="s">
        <v>165</v>
      </c>
      <c r="J34" s="183" t="s">
        <v>20</v>
      </c>
      <c r="K34" s="183" t="s">
        <v>142</v>
      </c>
      <c r="L34" s="184" t="s">
        <v>139</v>
      </c>
      <c r="M34" s="171" t="s">
        <v>83</v>
      </c>
      <c r="N34" s="185" t="s">
        <v>597</v>
      </c>
      <c r="Q34" s="186"/>
      <c r="R34" s="187"/>
      <c r="S34" s="188"/>
      <c r="T34" s="188"/>
      <c r="U34" s="174">
        <f t="shared" si="2"/>
        <v>0</v>
      </c>
      <c r="V34" s="175">
        <v>45292</v>
      </c>
      <c r="W34" s="175">
        <v>45473</v>
      </c>
      <c r="X34" s="176" t="str">
        <f t="shared" si="6"/>
        <v>n.a.</v>
      </c>
      <c r="Y34" s="176">
        <f t="shared" si="6"/>
        <v>0</v>
      </c>
      <c r="Z34" s="176" t="str">
        <f t="shared" si="6"/>
        <v>n.a.</v>
      </c>
      <c r="AA34" s="176" t="str">
        <f t="shared" si="6"/>
        <v>n.a.</v>
      </c>
      <c r="AB34" s="176" t="str">
        <f t="shared" si="6"/>
        <v>n.a.</v>
      </c>
      <c r="AC34" s="176" t="str">
        <f t="shared" si="6"/>
        <v>n.a.</v>
      </c>
      <c r="AD34" s="177">
        <f t="shared" si="3"/>
        <v>0</v>
      </c>
      <c r="AE34" s="178"/>
    </row>
    <row r="35" spans="1:31" s="179" customFormat="1" x14ac:dyDescent="0.25">
      <c r="A35" s="180" t="s">
        <v>43</v>
      </c>
      <c r="B35" s="166"/>
      <c r="C35" s="166" t="s">
        <v>625</v>
      </c>
      <c r="D35" s="167" t="s">
        <v>626</v>
      </c>
      <c r="E35" s="181" t="s">
        <v>166</v>
      </c>
      <c r="F35" s="182" t="s">
        <v>134</v>
      </c>
      <c r="G35" s="181" t="s">
        <v>167</v>
      </c>
      <c r="H35" s="182" t="s">
        <v>131</v>
      </c>
      <c r="I35" s="183" t="s">
        <v>168</v>
      </c>
      <c r="J35" s="183" t="s">
        <v>20</v>
      </c>
      <c r="K35" s="183" t="s">
        <v>142</v>
      </c>
      <c r="L35" s="184" t="s">
        <v>139</v>
      </c>
      <c r="M35" s="171" t="s">
        <v>83</v>
      </c>
      <c r="N35" s="184" t="s">
        <v>597</v>
      </c>
      <c r="Q35" s="186"/>
      <c r="R35" s="187"/>
      <c r="S35" s="188"/>
      <c r="T35" s="188"/>
      <c r="U35" s="174">
        <f t="shared" si="2"/>
        <v>0</v>
      </c>
      <c r="V35" s="175">
        <v>45292</v>
      </c>
      <c r="W35" s="175">
        <v>45473</v>
      </c>
      <c r="X35" s="176" t="str">
        <f t="shared" si="6"/>
        <v>n.a.</v>
      </c>
      <c r="Y35" s="176">
        <f t="shared" si="6"/>
        <v>0</v>
      </c>
      <c r="Z35" s="176" t="str">
        <f t="shared" si="6"/>
        <v>n.a.</v>
      </c>
      <c r="AA35" s="176" t="str">
        <f t="shared" si="6"/>
        <v>n.a.</v>
      </c>
      <c r="AB35" s="176" t="str">
        <f t="shared" si="6"/>
        <v>n.a.</v>
      </c>
      <c r="AC35" s="176" t="str">
        <f t="shared" si="6"/>
        <v>n.a.</v>
      </c>
      <c r="AD35" s="177">
        <f t="shared" si="3"/>
        <v>0</v>
      </c>
      <c r="AE35" s="178"/>
    </row>
    <row r="36" spans="1:31" s="179" customFormat="1" x14ac:dyDescent="0.25">
      <c r="A36" s="180" t="s">
        <v>43</v>
      </c>
      <c r="B36" s="166"/>
      <c r="C36" s="166" t="s">
        <v>625</v>
      </c>
      <c r="D36" s="167" t="s">
        <v>626</v>
      </c>
      <c r="E36" s="182" t="s">
        <v>169</v>
      </c>
      <c r="F36" s="182" t="s">
        <v>134</v>
      </c>
      <c r="G36" s="182" t="s">
        <v>170</v>
      </c>
      <c r="H36" s="182" t="s">
        <v>171</v>
      </c>
      <c r="I36" s="182" t="s">
        <v>172</v>
      </c>
      <c r="J36" s="182" t="s">
        <v>20</v>
      </c>
      <c r="K36" s="182" t="s">
        <v>142</v>
      </c>
      <c r="L36" s="189" t="s">
        <v>139</v>
      </c>
      <c r="M36" s="171" t="s">
        <v>83</v>
      </c>
      <c r="N36" s="189" t="s">
        <v>598</v>
      </c>
      <c r="O36" s="182"/>
      <c r="P36" s="182"/>
      <c r="Q36" s="190">
        <v>10800</v>
      </c>
      <c r="R36" s="191"/>
      <c r="S36" s="192"/>
      <c r="T36" s="192"/>
      <c r="U36" s="174">
        <f t="shared" si="2"/>
        <v>0</v>
      </c>
      <c r="V36" s="175">
        <v>45292</v>
      </c>
      <c r="W36" s="175">
        <v>45473</v>
      </c>
      <c r="X36" s="176" t="str">
        <f t="shared" si="6"/>
        <v>n.a.</v>
      </c>
      <c r="Y36" s="176">
        <f t="shared" si="6"/>
        <v>0</v>
      </c>
      <c r="Z36" s="176" t="str">
        <f t="shared" si="6"/>
        <v>n.a.</v>
      </c>
      <c r="AA36" s="176" t="str">
        <f t="shared" si="6"/>
        <v>n.a.</v>
      </c>
      <c r="AB36" s="176" t="str">
        <f t="shared" si="6"/>
        <v>n.a.</v>
      </c>
      <c r="AC36" s="176" t="str">
        <f t="shared" si="6"/>
        <v>n.a.</v>
      </c>
      <c r="AD36" s="177">
        <f t="shared" si="3"/>
        <v>0</v>
      </c>
    </row>
    <row r="37" spans="1:31" s="179" customFormat="1" ht="31.5" x14ac:dyDescent="0.25">
      <c r="A37" s="180" t="s">
        <v>43</v>
      </c>
      <c r="B37" s="166"/>
      <c r="C37" s="166" t="s">
        <v>625</v>
      </c>
      <c r="D37" s="167" t="s">
        <v>626</v>
      </c>
      <c r="E37" s="182" t="s">
        <v>173</v>
      </c>
      <c r="F37" s="182" t="s">
        <v>134</v>
      </c>
      <c r="G37" s="182" t="s">
        <v>174</v>
      </c>
      <c r="H37" s="182" t="s">
        <v>131</v>
      </c>
      <c r="I37" s="182" t="s">
        <v>175</v>
      </c>
      <c r="J37" s="182" t="s">
        <v>20</v>
      </c>
      <c r="K37" s="182" t="s">
        <v>142</v>
      </c>
      <c r="L37" s="189" t="s">
        <v>139</v>
      </c>
      <c r="M37" s="171" t="s">
        <v>83</v>
      </c>
      <c r="N37" s="189" t="s">
        <v>599</v>
      </c>
      <c r="O37" s="182"/>
      <c r="P37" s="182"/>
      <c r="Q37" s="190">
        <v>0</v>
      </c>
      <c r="R37" s="191"/>
      <c r="S37" s="192"/>
      <c r="T37" s="192"/>
      <c r="U37" s="174">
        <f t="shared" si="2"/>
        <v>0</v>
      </c>
      <c r="V37" s="175">
        <v>45292</v>
      </c>
      <c r="W37" s="175">
        <v>45473</v>
      </c>
      <c r="X37" s="176" t="str">
        <f t="shared" si="6"/>
        <v>n.a.</v>
      </c>
      <c r="Y37" s="176">
        <f t="shared" si="6"/>
        <v>0</v>
      </c>
      <c r="Z37" s="176" t="str">
        <f t="shared" si="6"/>
        <v>n.a.</v>
      </c>
      <c r="AA37" s="176" t="str">
        <f t="shared" si="6"/>
        <v>n.a.</v>
      </c>
      <c r="AB37" s="176" t="str">
        <f t="shared" si="6"/>
        <v>n.a.</v>
      </c>
      <c r="AC37" s="176" t="str">
        <f t="shared" si="6"/>
        <v>n.a.</v>
      </c>
      <c r="AD37" s="177">
        <f t="shared" si="3"/>
        <v>0</v>
      </c>
    </row>
    <row r="38" spans="1:31" s="48" customFormat="1" x14ac:dyDescent="0.25">
      <c r="A38" s="47" t="s">
        <v>44</v>
      </c>
      <c r="B38" s="37">
        <v>1</v>
      </c>
      <c r="C38" s="37" t="s">
        <v>625</v>
      </c>
      <c r="D38" s="38" t="s">
        <v>626</v>
      </c>
      <c r="E38" s="49" t="s">
        <v>178</v>
      </c>
      <c r="F38" s="50" t="str">
        <f>IF(LEN(E38)&gt;6,LEFT(E38,6),E38)</f>
        <v>326852</v>
      </c>
      <c r="G38" s="49" t="s">
        <v>179</v>
      </c>
      <c r="H38" s="50" t="s">
        <v>21</v>
      </c>
      <c r="I38" s="51" t="s">
        <v>22</v>
      </c>
      <c r="J38" s="51" t="s">
        <v>20</v>
      </c>
      <c r="K38" s="51" t="s">
        <v>110</v>
      </c>
      <c r="L38" s="26" t="s">
        <v>180</v>
      </c>
      <c r="M38" s="39" t="s">
        <v>83</v>
      </c>
      <c r="N38" s="52" t="s">
        <v>600</v>
      </c>
      <c r="Q38" s="53">
        <v>309874</v>
      </c>
      <c r="R38" s="81">
        <v>22000</v>
      </c>
      <c r="S38" s="157"/>
      <c r="T38" s="157"/>
      <c r="U38" s="44">
        <f t="shared" si="2"/>
        <v>22000</v>
      </c>
      <c r="V38" s="92">
        <v>45292</v>
      </c>
      <c r="W38" s="92">
        <v>45473</v>
      </c>
      <c r="X38" s="56" t="str">
        <f t="shared" si="6"/>
        <v>n.a.</v>
      </c>
      <c r="Y38" s="56">
        <f t="shared" si="6"/>
        <v>22000</v>
      </c>
      <c r="Z38" s="56" t="str">
        <f t="shared" si="6"/>
        <v>n.a.</v>
      </c>
      <c r="AA38" s="56" t="str">
        <f t="shared" si="6"/>
        <v>n.a.</v>
      </c>
      <c r="AB38" s="56" t="str">
        <f t="shared" si="6"/>
        <v>n.a.</v>
      </c>
      <c r="AC38" s="56" t="str">
        <f t="shared" si="6"/>
        <v>n.a.</v>
      </c>
      <c r="AD38" s="46">
        <f t="shared" si="3"/>
        <v>22000</v>
      </c>
      <c r="AE38" s="27"/>
    </row>
    <row r="39" spans="1:31" s="48" customFormat="1" x14ac:dyDescent="0.25">
      <c r="A39" s="47" t="s">
        <v>44</v>
      </c>
      <c r="B39" s="37">
        <v>1</v>
      </c>
      <c r="C39" s="37" t="s">
        <v>625</v>
      </c>
      <c r="D39" s="38" t="s">
        <v>626</v>
      </c>
      <c r="E39" s="49" t="s">
        <v>181</v>
      </c>
      <c r="F39" s="50" t="s">
        <v>178</v>
      </c>
      <c r="G39" s="49" t="s">
        <v>182</v>
      </c>
      <c r="H39" s="50" t="s">
        <v>125</v>
      </c>
      <c r="I39" s="51" t="s">
        <v>183</v>
      </c>
      <c r="J39" s="51" t="s">
        <v>20</v>
      </c>
      <c r="K39" s="51" t="s">
        <v>110</v>
      </c>
      <c r="L39" s="26" t="s">
        <v>184</v>
      </c>
      <c r="M39" s="39" t="s">
        <v>83</v>
      </c>
      <c r="N39" s="52" t="s">
        <v>600</v>
      </c>
      <c r="Q39" s="53"/>
      <c r="R39" s="81"/>
      <c r="S39" s="157"/>
      <c r="T39" s="157"/>
      <c r="U39" s="44">
        <f t="shared" si="2"/>
        <v>0</v>
      </c>
      <c r="V39" s="92">
        <v>45292</v>
      </c>
      <c r="W39" s="92">
        <v>45473</v>
      </c>
      <c r="X39" s="56" t="str">
        <f t="shared" si="6"/>
        <v>n.a.</v>
      </c>
      <c r="Y39" s="56">
        <f t="shared" si="6"/>
        <v>0</v>
      </c>
      <c r="Z39" s="56" t="str">
        <f t="shared" si="6"/>
        <v>n.a.</v>
      </c>
      <c r="AA39" s="56" t="str">
        <f t="shared" si="6"/>
        <v>n.a.</v>
      </c>
      <c r="AB39" s="56" t="str">
        <f t="shared" si="6"/>
        <v>n.a.</v>
      </c>
      <c r="AC39" s="56" t="str">
        <f t="shared" si="6"/>
        <v>n.a.</v>
      </c>
      <c r="AD39" s="46">
        <f t="shared" si="3"/>
        <v>0</v>
      </c>
      <c r="AE39" s="27"/>
    </row>
    <row r="40" spans="1:31" s="48" customFormat="1" ht="63" x14ac:dyDescent="0.25">
      <c r="A40" s="47" t="s">
        <v>39</v>
      </c>
      <c r="B40" s="37">
        <v>1</v>
      </c>
      <c r="C40" s="37" t="s">
        <v>625</v>
      </c>
      <c r="D40" s="38" t="s">
        <v>626</v>
      </c>
      <c r="E40" s="49" t="s">
        <v>185</v>
      </c>
      <c r="F40" s="50" t="s">
        <v>178</v>
      </c>
      <c r="G40" s="49" t="s">
        <v>186</v>
      </c>
      <c r="H40" s="51" t="s">
        <v>125</v>
      </c>
      <c r="I40" s="66" t="s">
        <v>183</v>
      </c>
      <c r="J40" s="51" t="s">
        <v>20</v>
      </c>
      <c r="K40" s="51" t="s">
        <v>110</v>
      </c>
      <c r="L40" s="28" t="s">
        <v>184</v>
      </c>
      <c r="M40" s="39" t="s">
        <v>83</v>
      </c>
      <c r="N40" s="52" t="s">
        <v>600</v>
      </c>
      <c r="Q40" s="53"/>
      <c r="R40" s="81"/>
      <c r="S40" s="157"/>
      <c r="T40" s="157"/>
      <c r="U40" s="44">
        <f t="shared" si="2"/>
        <v>0</v>
      </c>
      <c r="V40" s="92">
        <v>45292</v>
      </c>
      <c r="W40" s="92">
        <v>45473</v>
      </c>
      <c r="X40" s="56" t="str">
        <f t="shared" si="6"/>
        <v>n.a.</v>
      </c>
      <c r="Y40" s="56">
        <f t="shared" si="6"/>
        <v>0</v>
      </c>
      <c r="Z40" s="56" t="str">
        <f t="shared" si="6"/>
        <v>n.a.</v>
      </c>
      <c r="AA40" s="56" t="str">
        <f t="shared" si="6"/>
        <v>n.a.</v>
      </c>
      <c r="AB40" s="56" t="str">
        <f t="shared" si="6"/>
        <v>n.a.</v>
      </c>
      <c r="AC40" s="56" t="str">
        <f t="shared" si="6"/>
        <v>n.a.</v>
      </c>
      <c r="AD40" s="46">
        <f t="shared" si="3"/>
        <v>0</v>
      </c>
      <c r="AE40" s="31" t="s">
        <v>86</v>
      </c>
    </row>
    <row r="41" spans="1:31" s="48" customFormat="1" ht="63" x14ac:dyDescent="0.25">
      <c r="A41" s="47" t="s">
        <v>39</v>
      </c>
      <c r="B41" s="37">
        <v>1</v>
      </c>
      <c r="C41" s="37" t="s">
        <v>625</v>
      </c>
      <c r="D41" s="38" t="s">
        <v>626</v>
      </c>
      <c r="E41" s="49" t="s">
        <v>187</v>
      </c>
      <c r="F41" s="50" t="s">
        <v>178</v>
      </c>
      <c r="G41" s="49" t="s">
        <v>188</v>
      </c>
      <c r="H41" s="51" t="s">
        <v>125</v>
      </c>
      <c r="I41" s="66" t="s">
        <v>189</v>
      </c>
      <c r="J41" s="51" t="s">
        <v>20</v>
      </c>
      <c r="K41" s="51" t="s">
        <v>110</v>
      </c>
      <c r="L41" s="26" t="s">
        <v>184</v>
      </c>
      <c r="M41" s="39" t="s">
        <v>83</v>
      </c>
      <c r="N41" s="52" t="s">
        <v>600</v>
      </c>
      <c r="Q41" s="53"/>
      <c r="R41" s="81"/>
      <c r="S41" s="157"/>
      <c r="T41" s="157"/>
      <c r="U41" s="44">
        <f t="shared" si="2"/>
        <v>0</v>
      </c>
      <c r="V41" s="92">
        <v>45292</v>
      </c>
      <c r="W41" s="92">
        <v>45473</v>
      </c>
      <c r="X41" s="56" t="str">
        <f t="shared" si="6"/>
        <v>n.a.</v>
      </c>
      <c r="Y41" s="56">
        <f t="shared" si="6"/>
        <v>0</v>
      </c>
      <c r="Z41" s="56" t="str">
        <f t="shared" si="6"/>
        <v>n.a.</v>
      </c>
      <c r="AA41" s="56" t="str">
        <f t="shared" si="6"/>
        <v>n.a.</v>
      </c>
      <c r="AB41" s="56" t="str">
        <f t="shared" si="6"/>
        <v>n.a.</v>
      </c>
      <c r="AC41" s="56" t="str">
        <f t="shared" si="6"/>
        <v>n.a.</v>
      </c>
      <c r="AD41" s="46">
        <f t="shared" si="3"/>
        <v>0</v>
      </c>
      <c r="AE41" s="31" t="s">
        <v>86</v>
      </c>
    </row>
    <row r="42" spans="1:31" s="48" customFormat="1" ht="31.5" x14ac:dyDescent="0.25">
      <c r="A42" s="47" t="s">
        <v>39</v>
      </c>
      <c r="B42" s="37">
        <v>1</v>
      </c>
      <c r="C42" s="37" t="s">
        <v>625</v>
      </c>
      <c r="D42" s="38" t="s">
        <v>626</v>
      </c>
      <c r="E42" s="50" t="s">
        <v>190</v>
      </c>
      <c r="F42" s="50" t="s">
        <v>178</v>
      </c>
      <c r="G42" s="50" t="s">
        <v>191</v>
      </c>
      <c r="H42" s="50" t="s">
        <v>125</v>
      </c>
      <c r="I42" s="50" t="s">
        <v>189</v>
      </c>
      <c r="J42" s="51" t="s">
        <v>20</v>
      </c>
      <c r="K42" s="50" t="s">
        <v>110</v>
      </c>
      <c r="L42" s="28" t="s">
        <v>184</v>
      </c>
      <c r="M42" s="39" t="s">
        <v>83</v>
      </c>
      <c r="N42" s="28" t="s">
        <v>600</v>
      </c>
      <c r="O42" s="50"/>
      <c r="P42" s="50"/>
      <c r="Q42" s="58"/>
      <c r="R42" s="83"/>
      <c r="S42" s="159"/>
      <c r="T42" s="159"/>
      <c r="U42" s="44">
        <f t="shared" si="2"/>
        <v>0</v>
      </c>
      <c r="V42" s="92">
        <v>45292</v>
      </c>
      <c r="W42" s="92">
        <v>45473</v>
      </c>
      <c r="X42" s="56" t="str">
        <f t="shared" ref="X42:AC51" si="7">IF(AND(YEAR($V42)&lt;X$1,YEAR($W42)&gt;X$1,YEAR($L42)&lt;X$1),$U42,IF(YEAR($V42)=X$1,IF(($V42-$L42)&lt;0,$U42/365*(DATE(X$1,12,31)-$L42),$U42/365*(DATE(X$1,12,31)-$V42)),IF(YEAR($W42)=X$1,IF(YEAR($L42)=X$1,$U42/365*($W42-$L42),$U42/365*($W42-DATE(X$1,1,1))),"n.a.")))</f>
        <v>n.a.</v>
      </c>
      <c r="Y42" s="56">
        <f t="shared" si="7"/>
        <v>0</v>
      </c>
      <c r="Z42" s="56" t="str">
        <f t="shared" si="7"/>
        <v>n.a.</v>
      </c>
      <c r="AA42" s="56" t="str">
        <f t="shared" si="7"/>
        <v>n.a.</v>
      </c>
      <c r="AB42" s="56" t="str">
        <f t="shared" si="7"/>
        <v>n.a.</v>
      </c>
      <c r="AC42" s="56" t="str">
        <f t="shared" si="7"/>
        <v>n.a.</v>
      </c>
      <c r="AD42" s="46">
        <f t="shared" si="3"/>
        <v>0</v>
      </c>
    </row>
    <row r="43" spans="1:31" s="48" customFormat="1" ht="31.5" x14ac:dyDescent="0.25">
      <c r="A43" s="47" t="s">
        <v>45</v>
      </c>
      <c r="B43" s="37">
        <v>1</v>
      </c>
      <c r="C43" s="37" t="s">
        <v>625</v>
      </c>
      <c r="D43" s="38" t="s">
        <v>626</v>
      </c>
      <c r="E43" s="50" t="s">
        <v>192</v>
      </c>
      <c r="F43" s="50" t="s">
        <v>178</v>
      </c>
      <c r="G43" s="50" t="s">
        <v>193</v>
      </c>
      <c r="H43" s="50" t="s">
        <v>125</v>
      </c>
      <c r="I43" s="50" t="s">
        <v>126</v>
      </c>
      <c r="J43" s="50" t="s">
        <v>20</v>
      </c>
      <c r="K43" s="50" t="s">
        <v>110</v>
      </c>
      <c r="L43" s="28" t="s">
        <v>184</v>
      </c>
      <c r="M43" s="39" t="s">
        <v>83</v>
      </c>
      <c r="N43" s="28" t="s">
        <v>600</v>
      </c>
      <c r="O43" s="50"/>
      <c r="P43" s="50"/>
      <c r="Q43" s="58"/>
      <c r="R43" s="83"/>
      <c r="S43" s="159"/>
      <c r="T43" s="159"/>
      <c r="U43" s="44">
        <f t="shared" si="2"/>
        <v>0</v>
      </c>
      <c r="V43" s="92">
        <v>45292</v>
      </c>
      <c r="W43" s="92">
        <v>45473</v>
      </c>
      <c r="X43" s="56" t="str">
        <f t="shared" si="7"/>
        <v>n.a.</v>
      </c>
      <c r="Y43" s="56">
        <f t="shared" si="7"/>
        <v>0</v>
      </c>
      <c r="Z43" s="56" t="str">
        <f t="shared" si="7"/>
        <v>n.a.</v>
      </c>
      <c r="AA43" s="56" t="str">
        <f t="shared" si="7"/>
        <v>n.a.</v>
      </c>
      <c r="AB43" s="56" t="str">
        <f t="shared" si="7"/>
        <v>n.a.</v>
      </c>
      <c r="AC43" s="56" t="str">
        <f t="shared" si="7"/>
        <v>n.a.</v>
      </c>
      <c r="AD43" s="46">
        <f t="shared" si="3"/>
        <v>0</v>
      </c>
    </row>
    <row r="44" spans="1:31" s="48" customFormat="1" ht="63" x14ac:dyDescent="0.25">
      <c r="A44" s="47" t="s">
        <v>45</v>
      </c>
      <c r="B44" s="37">
        <v>1</v>
      </c>
      <c r="C44" s="37" t="s">
        <v>625</v>
      </c>
      <c r="D44" s="38" t="s">
        <v>626</v>
      </c>
      <c r="E44" s="49" t="s">
        <v>194</v>
      </c>
      <c r="F44" s="50" t="s">
        <v>178</v>
      </c>
      <c r="G44" s="49" t="s">
        <v>195</v>
      </c>
      <c r="H44" s="51" t="s">
        <v>125</v>
      </c>
      <c r="I44" s="51" t="s">
        <v>196</v>
      </c>
      <c r="J44" s="50" t="s">
        <v>20</v>
      </c>
      <c r="K44" s="51" t="s">
        <v>110</v>
      </c>
      <c r="L44" s="26" t="s">
        <v>184</v>
      </c>
      <c r="M44" s="39" t="s">
        <v>83</v>
      </c>
      <c r="N44" s="52" t="s">
        <v>600</v>
      </c>
      <c r="Q44" s="53"/>
      <c r="R44" s="81"/>
      <c r="S44" s="157"/>
      <c r="T44" s="157"/>
      <c r="U44" s="44">
        <f t="shared" si="2"/>
        <v>0</v>
      </c>
      <c r="V44" s="92">
        <v>45292</v>
      </c>
      <c r="W44" s="92">
        <v>45473</v>
      </c>
      <c r="X44" s="56" t="str">
        <f t="shared" si="7"/>
        <v>n.a.</v>
      </c>
      <c r="Y44" s="56">
        <f t="shared" si="7"/>
        <v>0</v>
      </c>
      <c r="Z44" s="56" t="str">
        <f t="shared" si="7"/>
        <v>n.a.</v>
      </c>
      <c r="AA44" s="56" t="str">
        <f t="shared" si="7"/>
        <v>n.a.</v>
      </c>
      <c r="AB44" s="56" t="str">
        <f t="shared" si="7"/>
        <v>n.a.</v>
      </c>
      <c r="AC44" s="56" t="str">
        <f t="shared" si="7"/>
        <v>n.a.</v>
      </c>
      <c r="AD44" s="46">
        <f t="shared" si="3"/>
        <v>0</v>
      </c>
      <c r="AE44" s="31" t="s">
        <v>87</v>
      </c>
    </row>
    <row r="45" spans="1:31" s="48" customFormat="1" ht="31.5" x14ac:dyDescent="0.25">
      <c r="A45" s="47" t="s">
        <v>45</v>
      </c>
      <c r="B45" s="37">
        <v>1</v>
      </c>
      <c r="C45" s="37" t="s">
        <v>625</v>
      </c>
      <c r="D45" s="38" t="s">
        <v>626</v>
      </c>
      <c r="E45" s="50" t="s">
        <v>197</v>
      </c>
      <c r="F45" s="50" t="s">
        <v>178</v>
      </c>
      <c r="G45" s="50" t="s">
        <v>198</v>
      </c>
      <c r="H45" s="50" t="s">
        <v>125</v>
      </c>
      <c r="I45" s="50" t="s">
        <v>196</v>
      </c>
      <c r="J45" s="50" t="s">
        <v>20</v>
      </c>
      <c r="K45" s="50" t="s">
        <v>110</v>
      </c>
      <c r="L45" s="28" t="s">
        <v>184</v>
      </c>
      <c r="M45" s="39" t="s">
        <v>83</v>
      </c>
      <c r="N45" s="28" t="s">
        <v>600</v>
      </c>
      <c r="O45" s="50"/>
      <c r="P45" s="50"/>
      <c r="Q45" s="58"/>
      <c r="R45" s="83"/>
      <c r="S45" s="159"/>
      <c r="T45" s="159"/>
      <c r="U45" s="44">
        <f t="shared" si="2"/>
        <v>0</v>
      </c>
      <c r="V45" s="92">
        <v>45292</v>
      </c>
      <c r="W45" s="92">
        <v>45473</v>
      </c>
      <c r="X45" s="56" t="str">
        <f t="shared" si="7"/>
        <v>n.a.</v>
      </c>
      <c r="Y45" s="56">
        <f t="shared" si="7"/>
        <v>0</v>
      </c>
      <c r="Z45" s="56" t="str">
        <f t="shared" si="7"/>
        <v>n.a.</v>
      </c>
      <c r="AA45" s="56" t="str">
        <f t="shared" si="7"/>
        <v>n.a.</v>
      </c>
      <c r="AB45" s="56" t="str">
        <f t="shared" si="7"/>
        <v>n.a.</v>
      </c>
      <c r="AC45" s="56" t="str">
        <f t="shared" si="7"/>
        <v>n.a.</v>
      </c>
      <c r="AD45" s="46">
        <f t="shared" si="3"/>
        <v>0</v>
      </c>
    </row>
    <row r="46" spans="1:31" s="48" customFormat="1" x14ac:dyDescent="0.25">
      <c r="A46" s="47" t="s">
        <v>36</v>
      </c>
      <c r="B46" s="37">
        <v>1</v>
      </c>
      <c r="C46" s="37" t="s">
        <v>625</v>
      </c>
      <c r="D46" s="38" t="s">
        <v>626</v>
      </c>
      <c r="E46" s="50" t="s">
        <v>199</v>
      </c>
      <c r="F46" s="50" t="s">
        <v>178</v>
      </c>
      <c r="G46" s="50" t="s">
        <v>200</v>
      </c>
      <c r="H46" s="50" t="s">
        <v>125</v>
      </c>
      <c r="I46" s="50" t="s">
        <v>201</v>
      </c>
      <c r="J46" s="50" t="s">
        <v>20</v>
      </c>
      <c r="K46" s="50" t="s">
        <v>110</v>
      </c>
      <c r="L46" s="28" t="s">
        <v>184</v>
      </c>
      <c r="M46" s="39" t="s">
        <v>83</v>
      </c>
      <c r="N46" s="28" t="s">
        <v>600</v>
      </c>
      <c r="O46" s="50"/>
      <c r="P46" s="50"/>
      <c r="Q46" s="58"/>
      <c r="R46" s="83"/>
      <c r="S46" s="159"/>
      <c r="T46" s="159"/>
      <c r="U46" s="44">
        <f t="shared" si="2"/>
        <v>0</v>
      </c>
      <c r="V46" s="92">
        <v>45292</v>
      </c>
      <c r="W46" s="92">
        <v>45473</v>
      </c>
      <c r="X46" s="56" t="str">
        <f t="shared" si="7"/>
        <v>n.a.</v>
      </c>
      <c r="Y46" s="56">
        <f t="shared" si="7"/>
        <v>0</v>
      </c>
      <c r="Z46" s="56" t="str">
        <f t="shared" si="7"/>
        <v>n.a.</v>
      </c>
      <c r="AA46" s="56" t="str">
        <f t="shared" si="7"/>
        <v>n.a.</v>
      </c>
      <c r="AB46" s="56" t="str">
        <f t="shared" si="7"/>
        <v>n.a.</v>
      </c>
      <c r="AC46" s="56" t="str">
        <f t="shared" si="7"/>
        <v>n.a.</v>
      </c>
      <c r="AD46" s="46">
        <f t="shared" si="3"/>
        <v>0</v>
      </c>
    </row>
    <row r="47" spans="1:31" s="48" customFormat="1" ht="78.75" x14ac:dyDescent="0.25">
      <c r="A47" s="47" t="s">
        <v>36</v>
      </c>
      <c r="B47" s="37">
        <v>1</v>
      </c>
      <c r="C47" s="37" t="s">
        <v>625</v>
      </c>
      <c r="D47" s="38" t="s">
        <v>626</v>
      </c>
      <c r="E47" s="49" t="s">
        <v>202</v>
      </c>
      <c r="F47" s="50" t="s">
        <v>178</v>
      </c>
      <c r="G47" s="49" t="s">
        <v>203</v>
      </c>
      <c r="H47" s="50" t="s">
        <v>125</v>
      </c>
      <c r="I47" s="66" t="s">
        <v>201</v>
      </c>
      <c r="J47" s="50" t="s">
        <v>20</v>
      </c>
      <c r="K47" s="51" t="s">
        <v>110</v>
      </c>
      <c r="L47" s="26" t="s">
        <v>184</v>
      </c>
      <c r="M47" s="39" t="s">
        <v>83</v>
      </c>
      <c r="N47" s="52" t="s">
        <v>601</v>
      </c>
      <c r="Q47" s="53"/>
      <c r="R47" s="81"/>
      <c r="S47" s="157"/>
      <c r="T47" s="157"/>
      <c r="U47" s="44">
        <f t="shared" si="2"/>
        <v>0</v>
      </c>
      <c r="V47" s="92">
        <v>45292</v>
      </c>
      <c r="W47" s="92">
        <v>45473</v>
      </c>
      <c r="X47" s="56" t="str">
        <f t="shared" si="7"/>
        <v>n.a.</v>
      </c>
      <c r="Y47" s="56">
        <f t="shared" si="7"/>
        <v>0</v>
      </c>
      <c r="Z47" s="56" t="str">
        <f t="shared" si="7"/>
        <v>n.a.</v>
      </c>
      <c r="AA47" s="56" t="str">
        <f t="shared" si="7"/>
        <v>n.a.</v>
      </c>
      <c r="AB47" s="56" t="str">
        <f t="shared" si="7"/>
        <v>n.a.</v>
      </c>
      <c r="AC47" s="56" t="str">
        <f t="shared" si="7"/>
        <v>n.a.</v>
      </c>
      <c r="AD47" s="46">
        <f t="shared" si="3"/>
        <v>0</v>
      </c>
      <c r="AE47" s="31" t="s">
        <v>88</v>
      </c>
    </row>
    <row r="48" spans="1:31" s="48" customFormat="1" ht="78.75" x14ac:dyDescent="0.25">
      <c r="A48" s="47" t="s">
        <v>36</v>
      </c>
      <c r="B48" s="37">
        <v>1</v>
      </c>
      <c r="C48" s="37" t="s">
        <v>625</v>
      </c>
      <c r="D48" s="38" t="s">
        <v>626</v>
      </c>
      <c r="E48" s="49" t="s">
        <v>204</v>
      </c>
      <c r="F48" s="50" t="s">
        <v>178</v>
      </c>
      <c r="G48" s="49" t="s">
        <v>205</v>
      </c>
      <c r="H48" s="50" t="s">
        <v>125</v>
      </c>
      <c r="I48" s="66" t="s">
        <v>126</v>
      </c>
      <c r="J48" s="50" t="s">
        <v>20</v>
      </c>
      <c r="K48" s="51" t="s">
        <v>110</v>
      </c>
      <c r="L48" s="26" t="s">
        <v>184</v>
      </c>
      <c r="M48" s="39" t="s">
        <v>83</v>
      </c>
      <c r="N48" s="52" t="s">
        <v>600</v>
      </c>
      <c r="Q48" s="53"/>
      <c r="R48" s="81"/>
      <c r="S48" s="157"/>
      <c r="T48" s="157"/>
      <c r="U48" s="44">
        <f t="shared" si="2"/>
        <v>0</v>
      </c>
      <c r="V48" s="92">
        <v>45292</v>
      </c>
      <c r="W48" s="92">
        <v>45473</v>
      </c>
      <c r="X48" s="56" t="str">
        <f t="shared" si="7"/>
        <v>n.a.</v>
      </c>
      <c r="Y48" s="56">
        <f t="shared" si="7"/>
        <v>0</v>
      </c>
      <c r="Z48" s="56" t="str">
        <f t="shared" si="7"/>
        <v>n.a.</v>
      </c>
      <c r="AA48" s="56" t="str">
        <f t="shared" si="7"/>
        <v>n.a.</v>
      </c>
      <c r="AB48" s="56" t="str">
        <f t="shared" si="7"/>
        <v>n.a.</v>
      </c>
      <c r="AC48" s="56" t="str">
        <f t="shared" si="7"/>
        <v>n.a.</v>
      </c>
      <c r="AD48" s="46">
        <f t="shared" si="3"/>
        <v>0</v>
      </c>
      <c r="AE48" s="31" t="s">
        <v>88</v>
      </c>
    </row>
    <row r="49" spans="1:31" s="48" customFormat="1" x14ac:dyDescent="0.25">
      <c r="A49" s="47" t="s">
        <v>36</v>
      </c>
      <c r="B49" s="37">
        <v>1</v>
      </c>
      <c r="C49" s="37" t="s">
        <v>625</v>
      </c>
      <c r="D49" s="38" t="s">
        <v>626</v>
      </c>
      <c r="E49" s="50" t="s">
        <v>206</v>
      </c>
      <c r="F49" s="50" t="s">
        <v>178</v>
      </c>
      <c r="G49" s="50" t="s">
        <v>207</v>
      </c>
      <c r="H49" s="50" t="s">
        <v>208</v>
      </c>
      <c r="I49" s="50" t="s">
        <v>209</v>
      </c>
      <c r="J49" s="50" t="s">
        <v>20</v>
      </c>
      <c r="K49" s="50" t="s">
        <v>110</v>
      </c>
      <c r="L49" s="28" t="s">
        <v>184</v>
      </c>
      <c r="M49" s="39" t="s">
        <v>83</v>
      </c>
      <c r="N49" s="28" t="s">
        <v>600</v>
      </c>
      <c r="O49" s="50"/>
      <c r="P49" s="50"/>
      <c r="Q49" s="58"/>
      <c r="R49" s="82"/>
      <c r="S49" s="158"/>
      <c r="T49" s="158"/>
      <c r="U49" s="44">
        <f t="shared" si="2"/>
        <v>0</v>
      </c>
      <c r="V49" s="92">
        <v>45292</v>
      </c>
      <c r="W49" s="92">
        <v>45473</v>
      </c>
      <c r="X49" s="56" t="str">
        <f t="shared" si="7"/>
        <v>n.a.</v>
      </c>
      <c r="Y49" s="56">
        <f t="shared" si="7"/>
        <v>0</v>
      </c>
      <c r="Z49" s="56" t="str">
        <f t="shared" si="7"/>
        <v>n.a.</v>
      </c>
      <c r="AA49" s="56" t="str">
        <f t="shared" si="7"/>
        <v>n.a.</v>
      </c>
      <c r="AB49" s="56" t="str">
        <f t="shared" si="7"/>
        <v>n.a.</v>
      </c>
      <c r="AC49" s="56" t="str">
        <f t="shared" si="7"/>
        <v>n.a.</v>
      </c>
      <c r="AD49" s="46">
        <f t="shared" si="3"/>
        <v>0</v>
      </c>
    </row>
    <row r="50" spans="1:31" s="48" customFormat="1" x14ac:dyDescent="0.25">
      <c r="A50" s="47" t="s">
        <v>36</v>
      </c>
      <c r="B50" s="37"/>
      <c r="C50" s="37" t="s">
        <v>625</v>
      </c>
      <c r="D50" s="38" t="s">
        <v>626</v>
      </c>
      <c r="E50" s="50" t="s">
        <v>210</v>
      </c>
      <c r="F50" s="50" t="s">
        <v>178</v>
      </c>
      <c r="G50" s="50" t="s">
        <v>211</v>
      </c>
      <c r="H50" s="50" t="s">
        <v>131</v>
      </c>
      <c r="I50" s="50" t="s">
        <v>22</v>
      </c>
      <c r="J50" s="50" t="s">
        <v>20</v>
      </c>
      <c r="K50" s="50" t="s">
        <v>110</v>
      </c>
      <c r="L50" s="28" t="s">
        <v>212</v>
      </c>
      <c r="M50" s="39" t="s">
        <v>83</v>
      </c>
      <c r="N50" s="28" t="s">
        <v>600</v>
      </c>
      <c r="O50" s="50"/>
      <c r="P50" s="50"/>
      <c r="Q50" s="58"/>
      <c r="R50" s="82"/>
      <c r="S50" s="158"/>
      <c r="T50" s="158"/>
      <c r="U50" s="44">
        <f t="shared" si="2"/>
        <v>0</v>
      </c>
      <c r="V50" s="92">
        <v>45292</v>
      </c>
      <c r="W50" s="92">
        <v>45291</v>
      </c>
      <c r="X50" s="56">
        <f t="shared" si="7"/>
        <v>0</v>
      </c>
      <c r="Y50" s="56">
        <f t="shared" si="7"/>
        <v>0</v>
      </c>
      <c r="Z50" s="56" t="str">
        <f t="shared" si="7"/>
        <v>n.a.</v>
      </c>
      <c r="AA50" s="56" t="str">
        <f t="shared" si="7"/>
        <v>n.a.</v>
      </c>
      <c r="AB50" s="56" t="str">
        <f t="shared" si="7"/>
        <v>n.a.</v>
      </c>
      <c r="AC50" s="56" t="str">
        <f t="shared" si="7"/>
        <v>n.a.</v>
      </c>
      <c r="AD50" s="46">
        <f t="shared" si="3"/>
        <v>0</v>
      </c>
    </row>
    <row r="51" spans="1:31" s="48" customFormat="1" x14ac:dyDescent="0.25">
      <c r="A51" s="47" t="s">
        <v>36</v>
      </c>
      <c r="B51" s="37"/>
      <c r="C51" s="37" t="s">
        <v>625</v>
      </c>
      <c r="D51" s="38" t="s">
        <v>626</v>
      </c>
      <c r="E51" s="50" t="s">
        <v>213</v>
      </c>
      <c r="F51" s="50" t="s">
        <v>178</v>
      </c>
      <c r="G51" s="50" t="s">
        <v>214</v>
      </c>
      <c r="H51" s="50" t="s">
        <v>14</v>
      </c>
      <c r="I51" s="50" t="s">
        <v>215</v>
      </c>
      <c r="J51" s="50" t="s">
        <v>20</v>
      </c>
      <c r="K51" s="50" t="s">
        <v>110</v>
      </c>
      <c r="L51" s="28" t="s">
        <v>212</v>
      </c>
      <c r="M51" s="39" t="s">
        <v>83</v>
      </c>
      <c r="N51" s="28" t="s">
        <v>600</v>
      </c>
      <c r="O51" s="50"/>
      <c r="P51" s="50"/>
      <c r="Q51" s="58"/>
      <c r="R51" s="82"/>
      <c r="S51" s="158"/>
      <c r="T51" s="158"/>
      <c r="U51" s="44">
        <f t="shared" si="2"/>
        <v>0</v>
      </c>
      <c r="V51" s="92">
        <v>45292</v>
      </c>
      <c r="W51" s="92">
        <v>45291</v>
      </c>
      <c r="X51" s="56">
        <f t="shared" si="7"/>
        <v>0</v>
      </c>
      <c r="Y51" s="56">
        <f t="shared" si="7"/>
        <v>0</v>
      </c>
      <c r="Z51" s="56" t="str">
        <f t="shared" si="7"/>
        <v>n.a.</v>
      </c>
      <c r="AA51" s="56" t="str">
        <f t="shared" si="7"/>
        <v>n.a.</v>
      </c>
      <c r="AB51" s="56" t="str">
        <f t="shared" si="7"/>
        <v>n.a.</v>
      </c>
      <c r="AC51" s="56" t="str">
        <f t="shared" si="7"/>
        <v>n.a.</v>
      </c>
      <c r="AD51" s="46">
        <f t="shared" si="3"/>
        <v>0</v>
      </c>
    </row>
    <row r="52" spans="1:31" s="48" customFormat="1" x14ac:dyDescent="0.25">
      <c r="A52" s="47" t="s">
        <v>36</v>
      </c>
      <c r="B52" s="37"/>
      <c r="C52" s="37" t="s">
        <v>625</v>
      </c>
      <c r="D52" s="38" t="s">
        <v>626</v>
      </c>
      <c r="E52" s="50" t="s">
        <v>216</v>
      </c>
      <c r="F52" s="50" t="s">
        <v>178</v>
      </c>
      <c r="G52" s="50" t="s">
        <v>217</v>
      </c>
      <c r="H52" s="50" t="s">
        <v>14</v>
      </c>
      <c r="I52" s="50" t="s">
        <v>215</v>
      </c>
      <c r="J52" s="50" t="s">
        <v>20</v>
      </c>
      <c r="K52" s="50" t="s">
        <v>110</v>
      </c>
      <c r="L52" s="28" t="s">
        <v>212</v>
      </c>
      <c r="M52" s="39" t="s">
        <v>83</v>
      </c>
      <c r="N52" s="28" t="s">
        <v>600</v>
      </c>
      <c r="O52" s="50"/>
      <c r="P52" s="50"/>
      <c r="Q52" s="58"/>
      <c r="R52" s="82"/>
      <c r="S52" s="158"/>
      <c r="T52" s="158"/>
      <c r="U52" s="44">
        <f t="shared" si="2"/>
        <v>0</v>
      </c>
      <c r="V52" s="92">
        <v>45292</v>
      </c>
      <c r="W52" s="92">
        <v>45291</v>
      </c>
      <c r="X52" s="56">
        <f t="shared" ref="X52:AC66" si="8">IF(AND(YEAR($V52)&lt;X$1,YEAR($W52)&gt;X$1,YEAR($L52)&lt;X$1),$U52,IF(YEAR($V52)=X$1,IF(($V52-$L52)&lt;0,$U52/365*(DATE(X$1,12,31)-$L52),$U52/365*(DATE(X$1,12,31)-$V52)),IF(YEAR($W52)=X$1,IF(YEAR($L52)=X$1,$U52/365*($W52-$L52),$U52/365*($W52-DATE(X$1,1,1))),"n.a.")))</f>
        <v>0</v>
      </c>
      <c r="Y52" s="56">
        <f t="shared" si="8"/>
        <v>0</v>
      </c>
      <c r="Z52" s="56" t="str">
        <f t="shared" si="8"/>
        <v>n.a.</v>
      </c>
      <c r="AA52" s="56" t="str">
        <f t="shared" si="8"/>
        <v>n.a.</v>
      </c>
      <c r="AB52" s="56" t="str">
        <f t="shared" si="8"/>
        <v>n.a.</v>
      </c>
      <c r="AC52" s="56" t="str">
        <f t="shared" si="8"/>
        <v>n.a.</v>
      </c>
      <c r="AD52" s="46">
        <f t="shared" si="3"/>
        <v>0</v>
      </c>
    </row>
    <row r="53" spans="1:31" s="48" customFormat="1" x14ac:dyDescent="0.25">
      <c r="A53" s="47" t="s">
        <v>36</v>
      </c>
      <c r="B53" s="37"/>
      <c r="C53" s="37" t="s">
        <v>625</v>
      </c>
      <c r="D53" s="38" t="s">
        <v>626</v>
      </c>
      <c r="E53" s="67" t="s">
        <v>218</v>
      </c>
      <c r="F53" s="59" t="s">
        <v>178</v>
      </c>
      <c r="G53" s="59" t="s">
        <v>219</v>
      </c>
      <c r="H53" s="59" t="s">
        <v>23</v>
      </c>
      <c r="I53" s="59" t="s">
        <v>220</v>
      </c>
      <c r="J53" s="59" t="s">
        <v>20</v>
      </c>
      <c r="K53" s="59" t="s">
        <v>110</v>
      </c>
      <c r="L53" s="32" t="s">
        <v>212</v>
      </c>
      <c r="M53" s="39" t="s">
        <v>83</v>
      </c>
      <c r="N53" s="59" t="s">
        <v>600</v>
      </c>
      <c r="O53" s="59"/>
      <c r="P53" s="59"/>
      <c r="Q53" s="68"/>
      <c r="R53" s="84"/>
      <c r="S53" s="160"/>
      <c r="T53" s="160"/>
      <c r="U53" s="44">
        <f t="shared" si="2"/>
        <v>0</v>
      </c>
      <c r="V53" s="92">
        <v>45292</v>
      </c>
      <c r="W53" s="92">
        <v>45291</v>
      </c>
      <c r="X53" s="56">
        <f t="shared" si="8"/>
        <v>0</v>
      </c>
      <c r="Y53" s="56">
        <f t="shared" si="8"/>
        <v>0</v>
      </c>
      <c r="Z53" s="56" t="str">
        <f t="shared" si="8"/>
        <v>n.a.</v>
      </c>
      <c r="AA53" s="56" t="str">
        <f t="shared" si="8"/>
        <v>n.a.</v>
      </c>
      <c r="AB53" s="56" t="str">
        <f t="shared" si="8"/>
        <v>n.a.</v>
      </c>
      <c r="AC53" s="56" t="str">
        <f t="shared" si="8"/>
        <v>n.a.</v>
      </c>
      <c r="AD53" s="46">
        <f t="shared" si="3"/>
        <v>0</v>
      </c>
    </row>
    <row r="54" spans="1:31" s="48" customFormat="1" x14ac:dyDescent="0.25">
      <c r="A54" s="47" t="s">
        <v>36</v>
      </c>
      <c r="B54" s="37"/>
      <c r="C54" s="37" t="s">
        <v>625</v>
      </c>
      <c r="D54" s="38" t="s">
        <v>626</v>
      </c>
      <c r="E54" s="67" t="s">
        <v>221</v>
      </c>
      <c r="F54" s="59" t="s">
        <v>178</v>
      </c>
      <c r="G54" s="59" t="s">
        <v>222</v>
      </c>
      <c r="H54" s="59" t="s">
        <v>23</v>
      </c>
      <c r="I54" s="59" t="s">
        <v>220</v>
      </c>
      <c r="J54" s="59" t="s">
        <v>20</v>
      </c>
      <c r="K54" s="59" t="s">
        <v>110</v>
      </c>
      <c r="L54" s="29" t="s">
        <v>212</v>
      </c>
      <c r="M54" s="39" t="s">
        <v>83</v>
      </c>
      <c r="N54" s="59" t="s">
        <v>600</v>
      </c>
      <c r="O54" s="59"/>
      <c r="P54" s="59"/>
      <c r="Q54" s="60"/>
      <c r="R54" s="84"/>
      <c r="S54" s="160"/>
      <c r="T54" s="160"/>
      <c r="U54" s="44">
        <f t="shared" si="2"/>
        <v>0</v>
      </c>
      <c r="V54" s="92">
        <v>45292</v>
      </c>
      <c r="W54" s="92">
        <v>45291</v>
      </c>
      <c r="X54" s="56">
        <f t="shared" si="8"/>
        <v>0</v>
      </c>
      <c r="Y54" s="56">
        <f t="shared" si="8"/>
        <v>0</v>
      </c>
      <c r="Z54" s="56" t="str">
        <f t="shared" si="8"/>
        <v>n.a.</v>
      </c>
      <c r="AA54" s="56" t="str">
        <f t="shared" si="8"/>
        <v>n.a.</v>
      </c>
      <c r="AB54" s="56" t="str">
        <f t="shared" si="8"/>
        <v>n.a.</v>
      </c>
      <c r="AC54" s="56" t="str">
        <f t="shared" si="8"/>
        <v>n.a.</v>
      </c>
      <c r="AD54" s="46">
        <f t="shared" si="3"/>
        <v>0</v>
      </c>
    </row>
    <row r="55" spans="1:31" s="48" customFormat="1" ht="31.5" x14ac:dyDescent="0.25">
      <c r="A55" s="47" t="s">
        <v>36</v>
      </c>
      <c r="B55" s="37">
        <v>1</v>
      </c>
      <c r="C55" s="37" t="s">
        <v>625</v>
      </c>
      <c r="D55" s="38" t="s">
        <v>626</v>
      </c>
      <c r="E55" s="49" t="s">
        <v>223</v>
      </c>
      <c r="F55" s="50" t="str">
        <f>IF(LEN(E55)&gt;6,LEFT(E55,6),E55)</f>
        <v>328040</v>
      </c>
      <c r="G55" s="49" t="s">
        <v>224</v>
      </c>
      <c r="H55" s="51" t="s">
        <v>15</v>
      </c>
      <c r="I55" s="51" t="s">
        <v>136</v>
      </c>
      <c r="J55" s="50" t="s">
        <v>20</v>
      </c>
      <c r="K55" s="51" t="s">
        <v>225</v>
      </c>
      <c r="L55" s="26" t="s">
        <v>226</v>
      </c>
      <c r="M55" s="39" t="s">
        <v>83</v>
      </c>
      <c r="N55" s="52" t="s">
        <v>602</v>
      </c>
      <c r="Q55" s="53">
        <v>1019999.64</v>
      </c>
      <c r="R55" s="81">
        <v>47800</v>
      </c>
      <c r="S55" s="157" t="s">
        <v>1745</v>
      </c>
      <c r="T55" s="80" t="s">
        <v>1746</v>
      </c>
      <c r="U55" s="44">
        <f t="shared" si="2"/>
        <v>47800</v>
      </c>
      <c r="V55" s="92">
        <v>45292</v>
      </c>
      <c r="W55" s="92">
        <v>45473</v>
      </c>
      <c r="X55" s="56" t="str">
        <f t="shared" si="8"/>
        <v>n.a.</v>
      </c>
      <c r="Y55" s="56">
        <f t="shared" si="8"/>
        <v>47800</v>
      </c>
      <c r="Z55" s="56" t="str">
        <f t="shared" si="8"/>
        <v>n.a.</v>
      </c>
      <c r="AA55" s="56" t="str">
        <f t="shared" si="8"/>
        <v>n.a.</v>
      </c>
      <c r="AB55" s="56" t="str">
        <f t="shared" si="8"/>
        <v>n.a.</v>
      </c>
      <c r="AC55" s="56" t="str">
        <f t="shared" si="8"/>
        <v>n.a.</v>
      </c>
      <c r="AD55" s="46">
        <f t="shared" si="3"/>
        <v>47800</v>
      </c>
      <c r="AE55" s="31" t="s">
        <v>89</v>
      </c>
    </row>
    <row r="56" spans="1:31" s="48" customFormat="1" ht="31.5" x14ac:dyDescent="0.25">
      <c r="A56" s="47" t="s">
        <v>36</v>
      </c>
      <c r="B56" s="37">
        <v>1</v>
      </c>
      <c r="C56" s="37" t="s">
        <v>625</v>
      </c>
      <c r="D56" s="38" t="s">
        <v>626</v>
      </c>
      <c r="E56" s="49" t="s">
        <v>227</v>
      </c>
      <c r="F56" s="50" t="s">
        <v>223</v>
      </c>
      <c r="G56" s="49" t="s">
        <v>228</v>
      </c>
      <c r="H56" s="61" t="s">
        <v>30</v>
      </c>
      <c r="I56" s="51" t="s">
        <v>145</v>
      </c>
      <c r="J56" s="50" t="s">
        <v>20</v>
      </c>
      <c r="K56" s="51" t="s">
        <v>225</v>
      </c>
      <c r="L56" s="26" t="s">
        <v>226</v>
      </c>
      <c r="M56" s="39" t="s">
        <v>83</v>
      </c>
      <c r="N56" s="30" t="s">
        <v>602</v>
      </c>
      <c r="Q56" s="53"/>
      <c r="R56" s="81"/>
      <c r="S56" s="157"/>
      <c r="T56" s="157"/>
      <c r="U56" s="44">
        <f t="shared" si="2"/>
        <v>0</v>
      </c>
      <c r="V56" s="92">
        <v>45292</v>
      </c>
      <c r="W56" s="92">
        <v>45473</v>
      </c>
      <c r="X56" s="56" t="str">
        <f t="shared" si="8"/>
        <v>n.a.</v>
      </c>
      <c r="Y56" s="56">
        <f t="shared" si="8"/>
        <v>0</v>
      </c>
      <c r="Z56" s="56" t="str">
        <f t="shared" si="8"/>
        <v>n.a.</v>
      </c>
      <c r="AA56" s="56" t="str">
        <f t="shared" si="8"/>
        <v>n.a.</v>
      </c>
      <c r="AB56" s="56" t="str">
        <f t="shared" si="8"/>
        <v>n.a.</v>
      </c>
      <c r="AC56" s="56" t="str">
        <f t="shared" si="8"/>
        <v>n.a.</v>
      </c>
      <c r="AD56" s="46">
        <f t="shared" si="3"/>
        <v>0</v>
      </c>
      <c r="AE56" s="27"/>
    </row>
    <row r="57" spans="1:31" s="48" customFormat="1" x14ac:dyDescent="0.25">
      <c r="A57" s="47" t="s">
        <v>36</v>
      </c>
      <c r="B57" s="37">
        <v>1</v>
      </c>
      <c r="C57" s="37" t="s">
        <v>625</v>
      </c>
      <c r="D57" s="38" t="s">
        <v>626</v>
      </c>
      <c r="E57" s="49" t="s">
        <v>229</v>
      </c>
      <c r="F57" s="50" t="s">
        <v>223</v>
      </c>
      <c r="G57" s="49" t="s">
        <v>230</v>
      </c>
      <c r="H57" s="51" t="s">
        <v>23</v>
      </c>
      <c r="I57" s="51" t="s">
        <v>155</v>
      </c>
      <c r="J57" s="50" t="s">
        <v>20</v>
      </c>
      <c r="K57" s="51" t="s">
        <v>225</v>
      </c>
      <c r="L57" s="26" t="s">
        <v>226</v>
      </c>
      <c r="M57" s="39" t="s">
        <v>83</v>
      </c>
      <c r="N57" s="52" t="s">
        <v>602</v>
      </c>
      <c r="Q57" s="53"/>
      <c r="R57" s="81"/>
      <c r="S57" s="157"/>
      <c r="T57" s="157"/>
      <c r="U57" s="44">
        <f t="shared" si="2"/>
        <v>0</v>
      </c>
      <c r="V57" s="92">
        <v>45292</v>
      </c>
      <c r="W57" s="92">
        <v>45473</v>
      </c>
      <c r="X57" s="56" t="str">
        <f t="shared" si="8"/>
        <v>n.a.</v>
      </c>
      <c r="Y57" s="56">
        <f t="shared" si="8"/>
        <v>0</v>
      </c>
      <c r="Z57" s="56" t="str">
        <f t="shared" si="8"/>
        <v>n.a.</v>
      </c>
      <c r="AA57" s="56" t="str">
        <f t="shared" si="8"/>
        <v>n.a.</v>
      </c>
      <c r="AB57" s="56" t="str">
        <f t="shared" si="8"/>
        <v>n.a.</v>
      </c>
      <c r="AC57" s="56" t="str">
        <f t="shared" si="8"/>
        <v>n.a.</v>
      </c>
      <c r="AD57" s="46">
        <f t="shared" si="3"/>
        <v>0</v>
      </c>
      <c r="AE57" s="27"/>
    </row>
    <row r="58" spans="1:31" s="48" customFormat="1" x14ac:dyDescent="0.25">
      <c r="A58" s="47" t="s">
        <v>36</v>
      </c>
      <c r="B58" s="37">
        <v>1</v>
      </c>
      <c r="C58" s="37" t="s">
        <v>625</v>
      </c>
      <c r="D58" s="38" t="s">
        <v>626</v>
      </c>
      <c r="E58" s="50" t="s">
        <v>231</v>
      </c>
      <c r="F58" s="50" t="s">
        <v>223</v>
      </c>
      <c r="G58" s="50" t="s">
        <v>232</v>
      </c>
      <c r="H58" s="50" t="s">
        <v>14</v>
      </c>
      <c r="I58" s="50" t="s">
        <v>233</v>
      </c>
      <c r="J58" s="50" t="s">
        <v>20</v>
      </c>
      <c r="K58" s="50" t="s">
        <v>225</v>
      </c>
      <c r="L58" s="28" t="s">
        <v>226</v>
      </c>
      <c r="M58" s="39" t="s">
        <v>83</v>
      </c>
      <c r="N58" s="28" t="s">
        <v>602</v>
      </c>
      <c r="O58" s="50"/>
      <c r="P58" s="50"/>
      <c r="Q58" s="58"/>
      <c r="R58" s="82"/>
      <c r="S58" s="158"/>
      <c r="T58" s="158"/>
      <c r="U58" s="44">
        <f t="shared" si="2"/>
        <v>0</v>
      </c>
      <c r="V58" s="92">
        <v>45292</v>
      </c>
      <c r="W58" s="92">
        <v>45473</v>
      </c>
      <c r="X58" s="56" t="str">
        <f t="shared" si="8"/>
        <v>n.a.</v>
      </c>
      <c r="Y58" s="56">
        <f t="shared" si="8"/>
        <v>0</v>
      </c>
      <c r="Z58" s="56" t="str">
        <f t="shared" si="8"/>
        <v>n.a.</v>
      </c>
      <c r="AA58" s="56" t="str">
        <f t="shared" si="8"/>
        <v>n.a.</v>
      </c>
      <c r="AB58" s="56" t="str">
        <f t="shared" si="8"/>
        <v>n.a.</v>
      </c>
      <c r="AC58" s="56" t="str">
        <f t="shared" si="8"/>
        <v>n.a.</v>
      </c>
      <c r="AD58" s="46">
        <f t="shared" si="3"/>
        <v>0</v>
      </c>
    </row>
    <row r="59" spans="1:31" s="48" customFormat="1" x14ac:dyDescent="0.25">
      <c r="A59" s="47" t="s">
        <v>36</v>
      </c>
      <c r="B59" s="37">
        <v>1</v>
      </c>
      <c r="C59" s="37" t="s">
        <v>625</v>
      </c>
      <c r="D59" s="38" t="s">
        <v>626</v>
      </c>
      <c r="E59" s="50" t="s">
        <v>234</v>
      </c>
      <c r="F59" s="50" t="s">
        <v>223</v>
      </c>
      <c r="G59" s="50"/>
      <c r="H59" s="50" t="s">
        <v>235</v>
      </c>
      <c r="I59" s="50" t="s">
        <v>236</v>
      </c>
      <c r="J59" s="50" t="s">
        <v>20</v>
      </c>
      <c r="K59" s="50" t="s">
        <v>225</v>
      </c>
      <c r="L59" s="28" t="s">
        <v>226</v>
      </c>
      <c r="M59" s="39" t="s">
        <v>83</v>
      </c>
      <c r="N59" s="28" t="s">
        <v>602</v>
      </c>
      <c r="O59" s="50"/>
      <c r="P59" s="50"/>
      <c r="Q59" s="58">
        <v>5969.77</v>
      </c>
      <c r="R59" s="82"/>
      <c r="S59" s="158"/>
      <c r="T59" s="158"/>
      <c r="U59" s="44">
        <f t="shared" si="2"/>
        <v>0</v>
      </c>
      <c r="V59" s="92">
        <v>45292</v>
      </c>
      <c r="W59" s="92">
        <v>45473</v>
      </c>
      <c r="X59" s="56" t="str">
        <f t="shared" si="8"/>
        <v>n.a.</v>
      </c>
      <c r="Y59" s="56">
        <f t="shared" si="8"/>
        <v>0</v>
      </c>
      <c r="Z59" s="56" t="str">
        <f t="shared" si="8"/>
        <v>n.a.</v>
      </c>
      <c r="AA59" s="56" t="str">
        <f t="shared" si="8"/>
        <v>n.a.</v>
      </c>
      <c r="AB59" s="56" t="str">
        <f t="shared" si="8"/>
        <v>n.a.</v>
      </c>
      <c r="AC59" s="56" t="str">
        <f t="shared" si="8"/>
        <v>n.a.</v>
      </c>
      <c r="AD59" s="46">
        <f t="shared" si="3"/>
        <v>0</v>
      </c>
    </row>
    <row r="60" spans="1:31" s="48" customFormat="1" x14ac:dyDescent="0.25">
      <c r="A60" s="47" t="s">
        <v>36</v>
      </c>
      <c r="B60" s="37">
        <v>1</v>
      </c>
      <c r="C60" s="37" t="s">
        <v>625</v>
      </c>
      <c r="D60" s="38" t="s">
        <v>626</v>
      </c>
      <c r="E60" s="50" t="s">
        <v>237</v>
      </c>
      <c r="F60" s="50" t="s">
        <v>223</v>
      </c>
      <c r="G60" s="50" t="s">
        <v>238</v>
      </c>
      <c r="H60" s="50" t="s">
        <v>131</v>
      </c>
      <c r="I60" s="50" t="s">
        <v>165</v>
      </c>
      <c r="J60" s="50" t="s">
        <v>20</v>
      </c>
      <c r="K60" s="50" t="s">
        <v>225</v>
      </c>
      <c r="L60" s="28" t="s">
        <v>226</v>
      </c>
      <c r="M60" s="39" t="s">
        <v>83</v>
      </c>
      <c r="N60" s="28" t="s">
        <v>602</v>
      </c>
      <c r="O60" s="50"/>
      <c r="P60" s="50"/>
      <c r="Q60" s="58"/>
      <c r="R60" s="83"/>
      <c r="S60" s="159"/>
      <c r="T60" s="159"/>
      <c r="U60" s="44">
        <f t="shared" si="2"/>
        <v>0</v>
      </c>
      <c r="V60" s="92">
        <v>45292</v>
      </c>
      <c r="W60" s="92">
        <v>45473</v>
      </c>
      <c r="X60" s="56" t="str">
        <f t="shared" si="8"/>
        <v>n.a.</v>
      </c>
      <c r="Y60" s="56">
        <f t="shared" si="8"/>
        <v>0</v>
      </c>
      <c r="Z60" s="56" t="str">
        <f t="shared" si="8"/>
        <v>n.a.</v>
      </c>
      <c r="AA60" s="56" t="str">
        <f t="shared" si="8"/>
        <v>n.a.</v>
      </c>
      <c r="AB60" s="56" t="str">
        <f t="shared" si="8"/>
        <v>n.a.</v>
      </c>
      <c r="AC60" s="56" t="str">
        <f t="shared" si="8"/>
        <v>n.a.</v>
      </c>
      <c r="AD60" s="46">
        <f t="shared" si="3"/>
        <v>0</v>
      </c>
    </row>
    <row r="61" spans="1:31" s="48" customFormat="1" ht="31.5" x14ac:dyDescent="0.25">
      <c r="A61" s="47" t="s">
        <v>36</v>
      </c>
      <c r="B61" s="37">
        <v>1</v>
      </c>
      <c r="C61" s="37" t="s">
        <v>625</v>
      </c>
      <c r="D61" s="38" t="s">
        <v>626</v>
      </c>
      <c r="E61" s="50" t="s">
        <v>239</v>
      </c>
      <c r="F61" s="50" t="s">
        <v>223</v>
      </c>
      <c r="G61" s="50" t="s">
        <v>240</v>
      </c>
      <c r="H61" s="50" t="s">
        <v>131</v>
      </c>
      <c r="I61" s="50" t="s">
        <v>175</v>
      </c>
      <c r="J61" s="50" t="s">
        <v>20</v>
      </c>
      <c r="K61" s="50" t="s">
        <v>225</v>
      </c>
      <c r="L61" s="28" t="s">
        <v>226</v>
      </c>
      <c r="M61" s="39" t="s">
        <v>83</v>
      </c>
      <c r="N61" s="28" t="s">
        <v>602</v>
      </c>
      <c r="O61" s="50"/>
      <c r="P61" s="50"/>
      <c r="Q61" s="58"/>
      <c r="R61" s="83"/>
      <c r="S61" s="159"/>
      <c r="T61" s="159"/>
      <c r="U61" s="44">
        <f t="shared" si="2"/>
        <v>0</v>
      </c>
      <c r="V61" s="92">
        <v>45292</v>
      </c>
      <c r="W61" s="92">
        <v>45473</v>
      </c>
      <c r="X61" s="56" t="str">
        <f t="shared" si="8"/>
        <v>n.a.</v>
      </c>
      <c r="Y61" s="56">
        <f t="shared" si="8"/>
        <v>0</v>
      </c>
      <c r="Z61" s="56" t="str">
        <f t="shared" si="8"/>
        <v>n.a.</v>
      </c>
      <c r="AA61" s="56" t="str">
        <f t="shared" si="8"/>
        <v>n.a.</v>
      </c>
      <c r="AB61" s="56" t="str">
        <f t="shared" si="8"/>
        <v>n.a.</v>
      </c>
      <c r="AC61" s="56" t="str">
        <f t="shared" si="8"/>
        <v>n.a.</v>
      </c>
      <c r="AD61" s="46">
        <f t="shared" si="3"/>
        <v>0</v>
      </c>
    </row>
    <row r="62" spans="1:31" s="48" customFormat="1" x14ac:dyDescent="0.25">
      <c r="A62" s="47" t="s">
        <v>36</v>
      </c>
      <c r="B62" s="37">
        <v>1</v>
      </c>
      <c r="C62" s="37" t="s">
        <v>625</v>
      </c>
      <c r="D62" s="38" t="s">
        <v>626</v>
      </c>
      <c r="E62" s="50" t="s">
        <v>241</v>
      </c>
      <c r="F62" s="50" t="s">
        <v>223</v>
      </c>
      <c r="G62" s="50" t="s">
        <v>242</v>
      </c>
      <c r="H62" s="50" t="s">
        <v>131</v>
      </c>
      <c r="I62" s="50" t="s">
        <v>168</v>
      </c>
      <c r="J62" s="50" t="s">
        <v>20</v>
      </c>
      <c r="K62" s="50" t="s">
        <v>225</v>
      </c>
      <c r="L62" s="28" t="s">
        <v>226</v>
      </c>
      <c r="M62" s="39" t="s">
        <v>83</v>
      </c>
      <c r="N62" s="28" t="s">
        <v>602</v>
      </c>
      <c r="O62" s="50"/>
      <c r="P62" s="50"/>
      <c r="Q62" s="58"/>
      <c r="R62" s="83"/>
      <c r="S62" s="159"/>
      <c r="T62" s="159"/>
      <c r="U62" s="44">
        <f t="shared" si="2"/>
        <v>0</v>
      </c>
      <c r="V62" s="92">
        <v>45292</v>
      </c>
      <c r="W62" s="92">
        <v>45473</v>
      </c>
      <c r="X62" s="56" t="str">
        <f t="shared" si="8"/>
        <v>n.a.</v>
      </c>
      <c r="Y62" s="56">
        <f t="shared" si="8"/>
        <v>0</v>
      </c>
      <c r="Z62" s="56" t="str">
        <f t="shared" si="8"/>
        <v>n.a.</v>
      </c>
      <c r="AA62" s="56" t="str">
        <f t="shared" si="8"/>
        <v>n.a.</v>
      </c>
      <c r="AB62" s="56" t="str">
        <f t="shared" si="8"/>
        <v>n.a.</v>
      </c>
      <c r="AC62" s="56" t="str">
        <f t="shared" si="8"/>
        <v>n.a.</v>
      </c>
      <c r="AD62" s="46">
        <f t="shared" si="3"/>
        <v>0</v>
      </c>
    </row>
    <row r="63" spans="1:31" s="48" customFormat="1" x14ac:dyDescent="0.25">
      <c r="A63" s="47" t="s">
        <v>36</v>
      </c>
      <c r="B63" s="37">
        <v>1</v>
      </c>
      <c r="C63" s="37" t="s">
        <v>625</v>
      </c>
      <c r="D63" s="38" t="s">
        <v>626</v>
      </c>
      <c r="E63" s="57" t="s">
        <v>243</v>
      </c>
      <c r="F63" s="50" t="s">
        <v>223</v>
      </c>
      <c r="G63" s="50" t="s">
        <v>244</v>
      </c>
      <c r="H63" s="50" t="s">
        <v>14</v>
      </c>
      <c r="I63" s="50" t="s">
        <v>129</v>
      </c>
      <c r="J63" s="50" t="s">
        <v>20</v>
      </c>
      <c r="K63" s="50" t="s">
        <v>245</v>
      </c>
      <c r="L63" s="28" t="s">
        <v>226</v>
      </c>
      <c r="M63" s="39" t="s">
        <v>83</v>
      </c>
      <c r="N63" s="50" t="s">
        <v>603</v>
      </c>
      <c r="O63" s="50"/>
      <c r="P63" s="50"/>
      <c r="Q63" s="58"/>
      <c r="R63" s="82"/>
      <c r="S63" s="158"/>
      <c r="T63" s="158"/>
      <c r="U63" s="44">
        <f t="shared" si="2"/>
        <v>0</v>
      </c>
      <c r="V63" s="92">
        <v>45292</v>
      </c>
      <c r="W63" s="92">
        <v>45473</v>
      </c>
      <c r="X63" s="56" t="str">
        <f t="shared" si="8"/>
        <v>n.a.</v>
      </c>
      <c r="Y63" s="56">
        <f t="shared" si="8"/>
        <v>0</v>
      </c>
      <c r="Z63" s="56" t="str">
        <f t="shared" si="8"/>
        <v>n.a.</v>
      </c>
      <c r="AA63" s="56" t="str">
        <f t="shared" si="8"/>
        <v>n.a.</v>
      </c>
      <c r="AB63" s="56" t="str">
        <f t="shared" si="8"/>
        <v>n.a.</v>
      </c>
      <c r="AC63" s="56" t="str">
        <f t="shared" si="8"/>
        <v>n.a.</v>
      </c>
      <c r="AD63" s="46">
        <f t="shared" si="3"/>
        <v>0</v>
      </c>
    </row>
    <row r="64" spans="1:31" s="48" customFormat="1" ht="31.5" x14ac:dyDescent="0.25">
      <c r="A64" s="47" t="s">
        <v>36</v>
      </c>
      <c r="B64" s="37"/>
      <c r="C64" s="37" t="s">
        <v>625</v>
      </c>
      <c r="D64" s="38" t="s">
        <v>626</v>
      </c>
      <c r="E64" s="57" t="s">
        <v>251</v>
      </c>
      <c r="F64" s="50" t="str">
        <f>IF(LEN(E64)&gt;6,LEFT(E64,6),E64)</f>
        <v>329484</v>
      </c>
      <c r="G64" s="50" t="s">
        <v>252</v>
      </c>
      <c r="H64" s="50" t="s">
        <v>253</v>
      </c>
      <c r="I64" s="50" t="s">
        <v>254</v>
      </c>
      <c r="J64" s="50" t="s">
        <v>20</v>
      </c>
      <c r="K64" s="50" t="s">
        <v>225</v>
      </c>
      <c r="L64" s="28" t="s">
        <v>255</v>
      </c>
      <c r="M64" s="39" t="s">
        <v>83</v>
      </c>
      <c r="N64" s="50" t="s">
        <v>604</v>
      </c>
      <c r="O64" s="50"/>
      <c r="P64" s="50"/>
      <c r="Q64" s="58">
        <v>322800</v>
      </c>
      <c r="R64" s="82">
        <v>17800</v>
      </c>
      <c r="S64" s="157" t="s">
        <v>1745</v>
      </c>
      <c r="T64" s="80" t="s">
        <v>1746</v>
      </c>
      <c r="U64" s="44">
        <f t="shared" si="2"/>
        <v>17800</v>
      </c>
      <c r="V64" s="92"/>
      <c r="W64" s="92"/>
      <c r="X64" s="56" t="str">
        <f t="shared" si="8"/>
        <v>n.a.</v>
      </c>
      <c r="Y64" s="56" t="str">
        <f t="shared" si="8"/>
        <v>n.a.</v>
      </c>
      <c r="Z64" s="56" t="str">
        <f t="shared" si="8"/>
        <v>n.a.</v>
      </c>
      <c r="AA64" s="56" t="str">
        <f t="shared" si="8"/>
        <v>n.a.</v>
      </c>
      <c r="AB64" s="56" t="str">
        <f t="shared" si="8"/>
        <v>n.a.</v>
      </c>
      <c r="AC64" s="56" t="str">
        <f t="shared" si="8"/>
        <v>n.a.</v>
      </c>
      <c r="AD64" s="46">
        <f t="shared" si="3"/>
        <v>0</v>
      </c>
    </row>
    <row r="65" spans="1:30" s="48" customFormat="1" x14ac:dyDescent="0.25">
      <c r="A65" s="47" t="s">
        <v>36</v>
      </c>
      <c r="B65" s="37"/>
      <c r="C65" s="37" t="s">
        <v>625</v>
      </c>
      <c r="D65" s="38" t="s">
        <v>626</v>
      </c>
      <c r="E65" s="57" t="s">
        <v>256</v>
      </c>
      <c r="F65" s="50" t="s">
        <v>251</v>
      </c>
      <c r="G65" s="50" t="s">
        <v>257</v>
      </c>
      <c r="H65" s="50" t="s">
        <v>258</v>
      </c>
      <c r="I65" s="50" t="s">
        <v>254</v>
      </c>
      <c r="J65" s="50" t="s">
        <v>20</v>
      </c>
      <c r="K65" s="50" t="s">
        <v>225</v>
      </c>
      <c r="L65" s="28" t="s">
        <v>259</v>
      </c>
      <c r="M65" s="39" t="s">
        <v>83</v>
      </c>
      <c r="N65" s="50" t="s">
        <v>604</v>
      </c>
      <c r="O65" s="50"/>
      <c r="P65" s="50"/>
      <c r="Q65" s="58"/>
      <c r="R65" s="82"/>
      <c r="S65" s="158"/>
      <c r="T65" s="158"/>
      <c r="U65" s="44">
        <f t="shared" si="2"/>
        <v>0</v>
      </c>
      <c r="V65" s="92"/>
      <c r="W65" s="92"/>
      <c r="X65" s="56" t="str">
        <f t="shared" si="8"/>
        <v>n.a.</v>
      </c>
      <c r="Y65" s="56" t="str">
        <f t="shared" si="8"/>
        <v>n.a.</v>
      </c>
      <c r="Z65" s="56" t="str">
        <f t="shared" si="8"/>
        <v>n.a.</v>
      </c>
      <c r="AA65" s="56" t="str">
        <f t="shared" si="8"/>
        <v>n.a.</v>
      </c>
      <c r="AB65" s="56" t="str">
        <f t="shared" si="8"/>
        <v>n.a.</v>
      </c>
      <c r="AC65" s="56" t="str">
        <f t="shared" si="8"/>
        <v>n.a.</v>
      </c>
      <c r="AD65" s="46">
        <f t="shared" si="3"/>
        <v>0</v>
      </c>
    </row>
    <row r="66" spans="1:30" s="48" customFormat="1" x14ac:dyDescent="0.25">
      <c r="A66" s="47" t="s">
        <v>36</v>
      </c>
      <c r="B66" s="37"/>
      <c r="C66" s="37" t="s">
        <v>625</v>
      </c>
      <c r="D66" s="38" t="s">
        <v>626</v>
      </c>
      <c r="E66" s="57" t="s">
        <v>260</v>
      </c>
      <c r="F66" s="50" t="s">
        <v>251</v>
      </c>
      <c r="G66" s="50"/>
      <c r="H66" s="50" t="s">
        <v>261</v>
      </c>
      <c r="I66" s="50" t="s">
        <v>254</v>
      </c>
      <c r="J66" s="50" t="s">
        <v>20</v>
      </c>
      <c r="K66" s="50" t="s">
        <v>225</v>
      </c>
      <c r="L66" s="28" t="s">
        <v>255</v>
      </c>
      <c r="M66" s="39" t="s">
        <v>83</v>
      </c>
      <c r="N66" s="50" t="s">
        <v>604</v>
      </c>
      <c r="O66" s="50"/>
      <c r="P66" s="50"/>
      <c r="Q66" s="58"/>
      <c r="R66" s="82"/>
      <c r="S66" s="158"/>
      <c r="T66" s="158"/>
      <c r="U66" s="44">
        <f t="shared" si="2"/>
        <v>0</v>
      </c>
      <c r="V66" s="92"/>
      <c r="W66" s="92"/>
      <c r="X66" s="56" t="str">
        <f t="shared" si="8"/>
        <v>n.a.</v>
      </c>
      <c r="Y66" s="56" t="str">
        <f t="shared" si="8"/>
        <v>n.a.</v>
      </c>
      <c r="Z66" s="56" t="str">
        <f t="shared" si="8"/>
        <v>n.a.</v>
      </c>
      <c r="AA66" s="56" t="str">
        <f t="shared" si="8"/>
        <v>n.a.</v>
      </c>
      <c r="AB66" s="56" t="str">
        <f t="shared" si="8"/>
        <v>n.a.</v>
      </c>
      <c r="AC66" s="56" t="str">
        <f t="shared" si="8"/>
        <v>n.a.</v>
      </c>
      <c r="AD66" s="46">
        <f t="shared" si="3"/>
        <v>0</v>
      </c>
    </row>
    <row r="67" spans="1:30" s="48" customFormat="1" ht="31.5" x14ac:dyDescent="0.25">
      <c r="A67" s="47" t="s">
        <v>36</v>
      </c>
      <c r="B67" s="37">
        <v>1</v>
      </c>
      <c r="C67" s="37" t="s">
        <v>625</v>
      </c>
      <c r="D67" s="38" t="s">
        <v>626</v>
      </c>
      <c r="E67" s="50" t="s">
        <v>263</v>
      </c>
      <c r="F67" s="50" t="str">
        <f>IF(LEN(E67)&gt;6,LEFT(E67,6),E67)</f>
        <v>330606</v>
      </c>
      <c r="G67" s="50" t="s">
        <v>264</v>
      </c>
      <c r="H67" s="50" t="s">
        <v>12</v>
      </c>
      <c r="I67" s="50" t="s">
        <v>265</v>
      </c>
      <c r="J67" s="50" t="s">
        <v>20</v>
      </c>
      <c r="K67" s="50" t="s">
        <v>266</v>
      </c>
      <c r="L67" s="28" t="s">
        <v>267</v>
      </c>
      <c r="M67" s="39" t="s">
        <v>84</v>
      </c>
      <c r="N67" s="50" t="s">
        <v>605</v>
      </c>
      <c r="O67" s="50"/>
      <c r="P67" s="50"/>
      <c r="Q67" s="58">
        <v>40800</v>
      </c>
      <c r="R67" s="82">
        <v>1440</v>
      </c>
      <c r="S67" s="157" t="s">
        <v>1745</v>
      </c>
      <c r="T67" s="80" t="s">
        <v>1746</v>
      </c>
      <c r="U67" s="44">
        <f t="shared" ref="U67:U119" si="9">R67</f>
        <v>1440</v>
      </c>
      <c r="V67" s="92">
        <v>45292</v>
      </c>
      <c r="W67" s="92">
        <v>47118</v>
      </c>
      <c r="X67" s="56" t="str">
        <f t="shared" ref="X67:X119" si="10">IF(AND(YEAR($V67)&lt;X$1,YEAR($W67)&gt;X$1,YEAR($L67)&lt;X$1),$U67,IF(YEAR($V67)=X$1,IF(($V67-$L67)&lt;0,$U67/365*(DATE(X$1,12,31)-$L67),$U67/365*(DATE(X$1,12,31)-$V67)),IF(YEAR($W67)=X$1,IF(YEAR($L67)=X$1,$U67/365*($W67-$L67),$U67/365*($W67-DATE(X$1,1,1))),"n.a.")))</f>
        <v>n.a.</v>
      </c>
      <c r="Y67" s="56">
        <f t="shared" ref="Y67:AC76" si="11">IF(AND(YEAR($V67)&lt;Y$1,YEAR($W67)&gt;Y$1,YEAR($L67)&lt;Y$1),$U67,IF(YEAR($V67)=Y$1,IF(($V67-$L67)&lt;0,$U67/365*(DATE(Y$1,12,31)-$L67),$U67/365*(DATE(Y$1,12,31)-$V67)),IF(YEAR($W67)=Y$1,IF(YEAR($L67)=Y$1,$U67/365*($W67-$L67),$U67/365*($W67-DATE(Y$1,1,1))),"n.a.")))</f>
        <v>1440</v>
      </c>
      <c r="Z67" s="56">
        <f t="shared" si="11"/>
        <v>1440</v>
      </c>
      <c r="AA67" s="56">
        <f t="shared" si="11"/>
        <v>1440</v>
      </c>
      <c r="AB67" s="56">
        <f t="shared" si="11"/>
        <v>1440</v>
      </c>
      <c r="AC67" s="56">
        <f t="shared" si="11"/>
        <v>1440</v>
      </c>
      <c r="AD67" s="46">
        <f t="shared" ref="AD67:AD130" si="12">SUM(X67:AC67)</f>
        <v>7200</v>
      </c>
    </row>
    <row r="68" spans="1:30" s="48" customFormat="1" ht="31.5" x14ac:dyDescent="0.25">
      <c r="A68" s="47" t="s">
        <v>36</v>
      </c>
      <c r="B68" s="37">
        <v>1</v>
      </c>
      <c r="C68" s="37" t="s">
        <v>625</v>
      </c>
      <c r="D68" s="38" t="s">
        <v>626</v>
      </c>
      <c r="E68" s="50" t="s">
        <v>268</v>
      </c>
      <c r="F68" s="50" t="str">
        <f>IF(LEN(E68)&gt;6,LEFT(E68,6),E68)</f>
        <v>330607</v>
      </c>
      <c r="G68" s="50" t="s">
        <v>269</v>
      </c>
      <c r="H68" s="50" t="s">
        <v>12</v>
      </c>
      <c r="I68" s="50" t="s">
        <v>265</v>
      </c>
      <c r="J68" s="50" t="s">
        <v>20</v>
      </c>
      <c r="K68" s="50" t="s">
        <v>225</v>
      </c>
      <c r="L68" s="28" t="s">
        <v>267</v>
      </c>
      <c r="M68" s="39" t="s">
        <v>84</v>
      </c>
      <c r="N68" s="28" t="s">
        <v>605</v>
      </c>
      <c r="O68" s="50"/>
      <c r="P68" s="50"/>
      <c r="Q68" s="58">
        <v>40800</v>
      </c>
      <c r="R68" s="82">
        <v>1440</v>
      </c>
      <c r="S68" s="157" t="s">
        <v>1745</v>
      </c>
      <c r="T68" s="80" t="s">
        <v>1746</v>
      </c>
      <c r="U68" s="44">
        <f t="shared" si="9"/>
        <v>1440</v>
      </c>
      <c r="V68" s="92">
        <v>45292</v>
      </c>
      <c r="W68" s="92">
        <v>47118</v>
      </c>
      <c r="X68" s="56" t="str">
        <f t="shared" si="10"/>
        <v>n.a.</v>
      </c>
      <c r="Y68" s="56">
        <f t="shared" si="11"/>
        <v>1440</v>
      </c>
      <c r="Z68" s="56">
        <f t="shared" si="11"/>
        <v>1440</v>
      </c>
      <c r="AA68" s="56">
        <f t="shared" si="11"/>
        <v>1440</v>
      </c>
      <c r="AB68" s="56">
        <f t="shared" si="11"/>
        <v>1440</v>
      </c>
      <c r="AC68" s="56">
        <f t="shared" si="11"/>
        <v>1440</v>
      </c>
      <c r="AD68" s="46">
        <f t="shared" si="12"/>
        <v>7200</v>
      </c>
    </row>
    <row r="69" spans="1:30" s="48" customFormat="1" ht="31.5" x14ac:dyDescent="0.25">
      <c r="A69" s="47" t="s">
        <v>36</v>
      </c>
      <c r="B69" s="37">
        <v>1</v>
      </c>
      <c r="C69" s="37" t="s">
        <v>625</v>
      </c>
      <c r="D69" s="38" t="s">
        <v>626</v>
      </c>
      <c r="E69" s="50" t="s">
        <v>270</v>
      </c>
      <c r="F69" s="50" t="str">
        <f>IF(LEN(E69)&gt;6,LEFT(E69,6),E69)</f>
        <v>330735</v>
      </c>
      <c r="G69" s="50" t="s">
        <v>271</v>
      </c>
      <c r="H69" s="50" t="s">
        <v>272</v>
      </c>
      <c r="I69" s="50" t="s">
        <v>273</v>
      </c>
      <c r="J69" s="50" t="s">
        <v>20</v>
      </c>
      <c r="K69" s="50" t="s">
        <v>266</v>
      </c>
      <c r="L69" s="28" t="s">
        <v>274</v>
      </c>
      <c r="M69" s="39" t="s">
        <v>631</v>
      </c>
      <c r="N69" s="28" t="s">
        <v>592</v>
      </c>
      <c r="O69" s="50"/>
      <c r="P69" s="50"/>
      <c r="Q69" s="58">
        <v>50000</v>
      </c>
      <c r="R69" s="82">
        <v>9789.4</v>
      </c>
      <c r="S69" s="157" t="s">
        <v>1745</v>
      </c>
      <c r="T69" s="80" t="s">
        <v>1746</v>
      </c>
      <c r="U69" s="44">
        <f t="shared" si="9"/>
        <v>9789.4</v>
      </c>
      <c r="V69" s="92">
        <v>45292</v>
      </c>
      <c r="W69" s="92">
        <v>47118</v>
      </c>
      <c r="X69" s="56" t="str">
        <f t="shared" si="10"/>
        <v>n.a.</v>
      </c>
      <c r="Y69" s="56">
        <f t="shared" si="11"/>
        <v>9789.4</v>
      </c>
      <c r="Z69" s="56">
        <f t="shared" si="11"/>
        <v>9789.4</v>
      </c>
      <c r="AA69" s="56">
        <f t="shared" si="11"/>
        <v>9789.4</v>
      </c>
      <c r="AB69" s="56">
        <f t="shared" si="11"/>
        <v>9789.4</v>
      </c>
      <c r="AC69" s="56">
        <f t="shared" si="11"/>
        <v>9789.4</v>
      </c>
      <c r="AD69" s="46">
        <f t="shared" si="12"/>
        <v>48947</v>
      </c>
    </row>
    <row r="70" spans="1:30" s="48" customFormat="1" x14ac:dyDescent="0.25">
      <c r="A70" s="47" t="s">
        <v>36</v>
      </c>
      <c r="B70" s="37">
        <v>1</v>
      </c>
      <c r="C70" s="37" t="s">
        <v>625</v>
      </c>
      <c r="D70" s="38" t="s">
        <v>626</v>
      </c>
      <c r="E70" s="50" t="s">
        <v>275</v>
      </c>
      <c r="F70" s="50" t="s">
        <v>270</v>
      </c>
      <c r="G70" s="50" t="s">
        <v>276</v>
      </c>
      <c r="H70" s="50" t="s">
        <v>29</v>
      </c>
      <c r="I70" s="50" t="s">
        <v>277</v>
      </c>
      <c r="J70" s="50" t="s">
        <v>20</v>
      </c>
      <c r="K70" s="50" t="s">
        <v>266</v>
      </c>
      <c r="L70" s="28" t="s">
        <v>274</v>
      </c>
      <c r="M70" s="39" t="s">
        <v>631</v>
      </c>
      <c r="N70" s="28" t="s">
        <v>592</v>
      </c>
      <c r="O70" s="50"/>
      <c r="P70" s="50"/>
      <c r="Q70" s="58"/>
      <c r="R70" s="82"/>
      <c r="S70" s="158"/>
      <c r="T70" s="158"/>
      <c r="U70" s="44">
        <f t="shared" si="9"/>
        <v>0</v>
      </c>
      <c r="V70" s="92">
        <v>45292</v>
      </c>
      <c r="W70" s="92">
        <v>47118</v>
      </c>
      <c r="X70" s="56" t="str">
        <f t="shared" si="10"/>
        <v>n.a.</v>
      </c>
      <c r="Y70" s="56">
        <f t="shared" si="11"/>
        <v>0</v>
      </c>
      <c r="Z70" s="56">
        <f t="shared" si="11"/>
        <v>0</v>
      </c>
      <c r="AA70" s="56">
        <f t="shared" si="11"/>
        <v>0</v>
      </c>
      <c r="AB70" s="56">
        <f t="shared" si="11"/>
        <v>0</v>
      </c>
      <c r="AC70" s="56">
        <f t="shared" si="11"/>
        <v>0</v>
      </c>
      <c r="AD70" s="46">
        <f t="shared" si="12"/>
        <v>0</v>
      </c>
    </row>
    <row r="71" spans="1:30" s="48" customFormat="1" ht="31.5" x14ac:dyDescent="0.25">
      <c r="A71" s="47" t="s">
        <v>36</v>
      </c>
      <c r="B71" s="37">
        <v>1</v>
      </c>
      <c r="C71" s="37" t="s">
        <v>625</v>
      </c>
      <c r="D71" s="38" t="s">
        <v>626</v>
      </c>
      <c r="E71" s="50" t="s">
        <v>278</v>
      </c>
      <c r="F71" s="50" t="s">
        <v>270</v>
      </c>
      <c r="G71" s="50" t="s">
        <v>279</v>
      </c>
      <c r="H71" s="50" t="s">
        <v>280</v>
      </c>
      <c r="I71" s="50" t="s">
        <v>281</v>
      </c>
      <c r="J71" s="50" t="s">
        <v>20</v>
      </c>
      <c r="K71" s="50" t="s">
        <v>266</v>
      </c>
      <c r="L71" s="28" t="s">
        <v>274</v>
      </c>
      <c r="M71" s="39" t="s">
        <v>631</v>
      </c>
      <c r="N71" s="28" t="s">
        <v>592</v>
      </c>
      <c r="O71" s="50"/>
      <c r="P71" s="50"/>
      <c r="Q71" s="58"/>
      <c r="R71" s="83"/>
      <c r="S71" s="159"/>
      <c r="T71" s="159"/>
      <c r="U71" s="44">
        <f t="shared" si="9"/>
        <v>0</v>
      </c>
      <c r="V71" s="92">
        <v>45292</v>
      </c>
      <c r="W71" s="92">
        <v>47118</v>
      </c>
      <c r="X71" s="56" t="str">
        <f t="shared" si="10"/>
        <v>n.a.</v>
      </c>
      <c r="Y71" s="56">
        <f t="shared" si="11"/>
        <v>0</v>
      </c>
      <c r="Z71" s="56">
        <f t="shared" si="11"/>
        <v>0</v>
      </c>
      <c r="AA71" s="56">
        <f t="shared" si="11"/>
        <v>0</v>
      </c>
      <c r="AB71" s="56">
        <f t="shared" si="11"/>
        <v>0</v>
      </c>
      <c r="AC71" s="56">
        <f t="shared" si="11"/>
        <v>0</v>
      </c>
      <c r="AD71" s="46">
        <f t="shared" si="12"/>
        <v>0</v>
      </c>
    </row>
    <row r="72" spans="1:30" s="48" customFormat="1" x14ac:dyDescent="0.25">
      <c r="A72" s="47" t="s">
        <v>36</v>
      </c>
      <c r="B72" s="37">
        <v>1</v>
      </c>
      <c r="C72" s="37" t="s">
        <v>625</v>
      </c>
      <c r="D72" s="38" t="s">
        <v>626</v>
      </c>
      <c r="E72" s="50" t="s">
        <v>282</v>
      </c>
      <c r="F72" s="50" t="s">
        <v>270</v>
      </c>
      <c r="G72" s="50" t="s">
        <v>283</v>
      </c>
      <c r="H72" s="50" t="s">
        <v>27</v>
      </c>
      <c r="I72" s="50" t="s">
        <v>284</v>
      </c>
      <c r="J72" s="50" t="s">
        <v>20</v>
      </c>
      <c r="K72" s="50" t="s">
        <v>266</v>
      </c>
      <c r="L72" s="28" t="s">
        <v>274</v>
      </c>
      <c r="M72" s="39" t="s">
        <v>631</v>
      </c>
      <c r="N72" s="28" t="s">
        <v>592</v>
      </c>
      <c r="O72" s="50"/>
      <c r="P72" s="50"/>
      <c r="Q72" s="58"/>
      <c r="R72" s="82"/>
      <c r="S72" s="158"/>
      <c r="T72" s="158"/>
      <c r="U72" s="44">
        <f t="shared" si="9"/>
        <v>0</v>
      </c>
      <c r="V72" s="92">
        <v>45292</v>
      </c>
      <c r="W72" s="92">
        <v>47118</v>
      </c>
      <c r="X72" s="56" t="str">
        <f t="shared" si="10"/>
        <v>n.a.</v>
      </c>
      <c r="Y72" s="56">
        <f t="shared" si="11"/>
        <v>0</v>
      </c>
      <c r="Z72" s="56">
        <f t="shared" si="11"/>
        <v>0</v>
      </c>
      <c r="AA72" s="56">
        <f t="shared" si="11"/>
        <v>0</v>
      </c>
      <c r="AB72" s="56">
        <f t="shared" si="11"/>
        <v>0</v>
      </c>
      <c r="AC72" s="56">
        <f t="shared" si="11"/>
        <v>0</v>
      </c>
      <c r="AD72" s="46">
        <f t="shared" si="12"/>
        <v>0</v>
      </c>
    </row>
    <row r="73" spans="1:30" s="48" customFormat="1" x14ac:dyDescent="0.25">
      <c r="A73" s="47" t="s">
        <v>36</v>
      </c>
      <c r="B73" s="37">
        <v>1</v>
      </c>
      <c r="C73" s="37" t="s">
        <v>625</v>
      </c>
      <c r="D73" s="38" t="s">
        <v>626</v>
      </c>
      <c r="E73" s="50" t="s">
        <v>285</v>
      </c>
      <c r="F73" s="50" t="s">
        <v>270</v>
      </c>
      <c r="G73" s="50" t="s">
        <v>286</v>
      </c>
      <c r="H73" s="50" t="s">
        <v>287</v>
      </c>
      <c r="I73" s="50" t="s">
        <v>288</v>
      </c>
      <c r="J73" s="50" t="s">
        <v>20</v>
      </c>
      <c r="K73" s="50" t="s">
        <v>266</v>
      </c>
      <c r="L73" s="28" t="s">
        <v>274</v>
      </c>
      <c r="M73" s="39" t="s">
        <v>631</v>
      </c>
      <c r="N73" s="28" t="s">
        <v>592</v>
      </c>
      <c r="O73" s="50"/>
      <c r="P73" s="50"/>
      <c r="Q73" s="58"/>
      <c r="R73" s="82"/>
      <c r="S73" s="158"/>
      <c r="T73" s="158"/>
      <c r="U73" s="44">
        <f t="shared" si="9"/>
        <v>0</v>
      </c>
      <c r="V73" s="92">
        <v>45292</v>
      </c>
      <c r="W73" s="92">
        <v>47118</v>
      </c>
      <c r="X73" s="56" t="str">
        <f t="shared" si="10"/>
        <v>n.a.</v>
      </c>
      <c r="Y73" s="56">
        <f t="shared" si="11"/>
        <v>0</v>
      </c>
      <c r="Z73" s="56">
        <f t="shared" si="11"/>
        <v>0</v>
      </c>
      <c r="AA73" s="56">
        <f t="shared" si="11"/>
        <v>0</v>
      </c>
      <c r="AB73" s="56">
        <f t="shared" si="11"/>
        <v>0</v>
      </c>
      <c r="AC73" s="56">
        <f t="shared" si="11"/>
        <v>0</v>
      </c>
      <c r="AD73" s="46">
        <f t="shared" si="12"/>
        <v>0</v>
      </c>
    </row>
    <row r="74" spans="1:30" s="48" customFormat="1" x14ac:dyDescent="0.25">
      <c r="A74" s="47" t="s">
        <v>36</v>
      </c>
      <c r="B74" s="37">
        <v>1</v>
      </c>
      <c r="C74" s="37" t="s">
        <v>625</v>
      </c>
      <c r="D74" s="38" t="s">
        <v>626</v>
      </c>
      <c r="E74" s="50" t="s">
        <v>289</v>
      </c>
      <c r="F74" s="50" t="s">
        <v>270</v>
      </c>
      <c r="G74" s="50" t="s">
        <v>290</v>
      </c>
      <c r="H74" s="50" t="s">
        <v>28</v>
      </c>
      <c r="I74" s="50" t="s">
        <v>291</v>
      </c>
      <c r="J74" s="50" t="s">
        <v>20</v>
      </c>
      <c r="K74" s="50" t="s">
        <v>266</v>
      </c>
      <c r="L74" s="28" t="s">
        <v>274</v>
      </c>
      <c r="M74" s="39" t="s">
        <v>631</v>
      </c>
      <c r="N74" s="28" t="s">
        <v>592</v>
      </c>
      <c r="O74" s="50"/>
      <c r="P74" s="50"/>
      <c r="Q74" s="58"/>
      <c r="R74" s="82"/>
      <c r="S74" s="158"/>
      <c r="T74" s="158"/>
      <c r="U74" s="44">
        <f t="shared" si="9"/>
        <v>0</v>
      </c>
      <c r="V74" s="92">
        <v>45292</v>
      </c>
      <c r="W74" s="92">
        <v>47118</v>
      </c>
      <c r="X74" s="56" t="str">
        <f t="shared" si="10"/>
        <v>n.a.</v>
      </c>
      <c r="Y74" s="56">
        <f t="shared" si="11"/>
        <v>0</v>
      </c>
      <c r="Z74" s="56">
        <f t="shared" si="11"/>
        <v>0</v>
      </c>
      <c r="AA74" s="56">
        <f t="shared" si="11"/>
        <v>0</v>
      </c>
      <c r="AB74" s="56">
        <f t="shared" si="11"/>
        <v>0</v>
      </c>
      <c r="AC74" s="56">
        <f t="shared" si="11"/>
        <v>0</v>
      </c>
      <c r="AD74" s="46">
        <f t="shared" si="12"/>
        <v>0</v>
      </c>
    </row>
    <row r="75" spans="1:30" s="48" customFormat="1" ht="31.5" x14ac:dyDescent="0.25">
      <c r="A75" s="47" t="s">
        <v>36</v>
      </c>
      <c r="B75" s="37">
        <v>1</v>
      </c>
      <c r="C75" s="37" t="s">
        <v>625</v>
      </c>
      <c r="D75" s="38" t="s">
        <v>626</v>
      </c>
      <c r="E75" s="50" t="s">
        <v>305</v>
      </c>
      <c r="F75" s="50" t="str">
        <f>IF(LEN(E75)&gt;6,LEFT(E75,6),E75)</f>
        <v>337734</v>
      </c>
      <c r="G75" s="50" t="s">
        <v>306</v>
      </c>
      <c r="H75" s="50" t="s">
        <v>272</v>
      </c>
      <c r="I75" s="50" t="s">
        <v>273</v>
      </c>
      <c r="J75" s="50" t="s">
        <v>20</v>
      </c>
      <c r="K75" s="50" t="s">
        <v>307</v>
      </c>
      <c r="L75" s="28" t="s">
        <v>274</v>
      </c>
      <c r="M75" s="39" t="s">
        <v>631</v>
      </c>
      <c r="N75" s="28" t="s">
        <v>606</v>
      </c>
      <c r="O75" s="50"/>
      <c r="P75" s="50"/>
      <c r="Q75" s="58">
        <v>50000</v>
      </c>
      <c r="R75" s="82">
        <v>9789.4</v>
      </c>
      <c r="S75" s="157" t="s">
        <v>1745</v>
      </c>
      <c r="T75" s="80" t="s">
        <v>1746</v>
      </c>
      <c r="U75" s="44">
        <f t="shared" si="9"/>
        <v>9789.4</v>
      </c>
      <c r="V75" s="92">
        <v>45292</v>
      </c>
      <c r="W75" s="92">
        <v>47118</v>
      </c>
      <c r="X75" s="56" t="str">
        <f t="shared" si="10"/>
        <v>n.a.</v>
      </c>
      <c r="Y75" s="56">
        <f t="shared" si="11"/>
        <v>9789.4</v>
      </c>
      <c r="Z75" s="56">
        <f t="shared" si="11"/>
        <v>9789.4</v>
      </c>
      <c r="AA75" s="56">
        <f t="shared" si="11"/>
        <v>9789.4</v>
      </c>
      <c r="AB75" s="56">
        <f t="shared" si="11"/>
        <v>9789.4</v>
      </c>
      <c r="AC75" s="56">
        <f t="shared" si="11"/>
        <v>9789.4</v>
      </c>
      <c r="AD75" s="46">
        <f t="shared" si="12"/>
        <v>48947</v>
      </c>
    </row>
    <row r="76" spans="1:30" s="48" customFormat="1" x14ac:dyDescent="0.25">
      <c r="A76" s="47" t="s">
        <v>36</v>
      </c>
      <c r="B76" s="37">
        <v>1</v>
      </c>
      <c r="C76" s="37" t="s">
        <v>625</v>
      </c>
      <c r="D76" s="38" t="s">
        <v>626</v>
      </c>
      <c r="E76" s="50" t="s">
        <v>308</v>
      </c>
      <c r="F76" s="50" t="s">
        <v>305</v>
      </c>
      <c r="G76" s="50" t="s">
        <v>309</v>
      </c>
      <c r="H76" s="50" t="s">
        <v>29</v>
      </c>
      <c r="I76" s="50" t="s">
        <v>277</v>
      </c>
      <c r="J76" s="50" t="s">
        <v>20</v>
      </c>
      <c r="K76" s="50" t="s">
        <v>307</v>
      </c>
      <c r="L76" s="28" t="s">
        <v>274</v>
      </c>
      <c r="M76" s="39" t="s">
        <v>631</v>
      </c>
      <c r="N76" s="28" t="s">
        <v>606</v>
      </c>
      <c r="O76" s="50"/>
      <c r="P76" s="50"/>
      <c r="Q76" s="58"/>
      <c r="R76" s="82"/>
      <c r="S76" s="158"/>
      <c r="T76" s="158"/>
      <c r="U76" s="44">
        <f t="shared" si="9"/>
        <v>0</v>
      </c>
      <c r="V76" s="92">
        <v>45292</v>
      </c>
      <c r="W76" s="92">
        <v>47118</v>
      </c>
      <c r="X76" s="56" t="str">
        <f t="shared" si="10"/>
        <v>n.a.</v>
      </c>
      <c r="Y76" s="56">
        <f t="shared" si="11"/>
        <v>0</v>
      </c>
      <c r="Z76" s="56">
        <f t="shared" si="11"/>
        <v>0</v>
      </c>
      <c r="AA76" s="56">
        <f t="shared" si="11"/>
        <v>0</v>
      </c>
      <c r="AB76" s="56">
        <f t="shared" si="11"/>
        <v>0</v>
      </c>
      <c r="AC76" s="56">
        <f t="shared" si="11"/>
        <v>0</v>
      </c>
      <c r="AD76" s="46">
        <f t="shared" si="12"/>
        <v>0</v>
      </c>
    </row>
    <row r="77" spans="1:30" s="48" customFormat="1" ht="31.5" x14ac:dyDescent="0.25">
      <c r="A77" s="47" t="s">
        <v>36</v>
      </c>
      <c r="B77" s="37">
        <v>1</v>
      </c>
      <c r="C77" s="37" t="s">
        <v>625</v>
      </c>
      <c r="D77" s="38" t="s">
        <v>626</v>
      </c>
      <c r="E77" s="50" t="s">
        <v>310</v>
      </c>
      <c r="F77" s="50" t="s">
        <v>305</v>
      </c>
      <c r="G77" s="50" t="s">
        <v>311</v>
      </c>
      <c r="H77" s="50" t="s">
        <v>280</v>
      </c>
      <c r="I77" s="50" t="s">
        <v>281</v>
      </c>
      <c r="J77" s="50" t="s">
        <v>20</v>
      </c>
      <c r="K77" s="50" t="s">
        <v>307</v>
      </c>
      <c r="L77" s="28" t="s">
        <v>274</v>
      </c>
      <c r="M77" s="39" t="s">
        <v>631</v>
      </c>
      <c r="N77" s="28" t="s">
        <v>606</v>
      </c>
      <c r="O77" s="50"/>
      <c r="P77" s="50"/>
      <c r="Q77" s="58"/>
      <c r="R77" s="82"/>
      <c r="S77" s="158"/>
      <c r="T77" s="158"/>
      <c r="U77" s="44">
        <f t="shared" si="9"/>
        <v>0</v>
      </c>
      <c r="V77" s="92">
        <v>45292</v>
      </c>
      <c r="W77" s="92">
        <v>47118</v>
      </c>
      <c r="X77" s="56" t="str">
        <f t="shared" si="10"/>
        <v>n.a.</v>
      </c>
      <c r="Y77" s="56">
        <f t="shared" ref="Y77:AC86" si="13">IF(AND(YEAR($V77)&lt;Y$1,YEAR($W77)&gt;Y$1,YEAR($L77)&lt;Y$1),$U77,IF(YEAR($V77)=Y$1,IF(($V77-$L77)&lt;0,$U77/365*(DATE(Y$1,12,31)-$L77),$U77/365*(DATE(Y$1,12,31)-$V77)),IF(YEAR($W77)=Y$1,IF(YEAR($L77)=Y$1,$U77/365*($W77-$L77),$U77/365*($W77-DATE(Y$1,1,1))),"n.a.")))</f>
        <v>0</v>
      </c>
      <c r="Z77" s="56">
        <f t="shared" si="13"/>
        <v>0</v>
      </c>
      <c r="AA77" s="56">
        <f t="shared" si="13"/>
        <v>0</v>
      </c>
      <c r="AB77" s="56">
        <f t="shared" si="13"/>
        <v>0</v>
      </c>
      <c r="AC77" s="56">
        <f t="shared" si="13"/>
        <v>0</v>
      </c>
      <c r="AD77" s="46">
        <f t="shared" si="12"/>
        <v>0</v>
      </c>
    </row>
    <row r="78" spans="1:30" s="48" customFormat="1" x14ac:dyDescent="0.25">
      <c r="A78" s="47" t="s">
        <v>36</v>
      </c>
      <c r="B78" s="37">
        <v>1</v>
      </c>
      <c r="C78" s="37" t="s">
        <v>625</v>
      </c>
      <c r="D78" s="38" t="s">
        <v>626</v>
      </c>
      <c r="E78" s="50" t="s">
        <v>312</v>
      </c>
      <c r="F78" s="50" t="s">
        <v>305</v>
      </c>
      <c r="G78" s="50" t="s">
        <v>313</v>
      </c>
      <c r="H78" s="50" t="s">
        <v>28</v>
      </c>
      <c r="I78" s="50" t="s">
        <v>291</v>
      </c>
      <c r="J78" s="50" t="s">
        <v>20</v>
      </c>
      <c r="K78" s="50" t="s">
        <v>307</v>
      </c>
      <c r="L78" s="28" t="s">
        <v>274</v>
      </c>
      <c r="M78" s="39" t="s">
        <v>631</v>
      </c>
      <c r="N78" s="28" t="s">
        <v>606</v>
      </c>
      <c r="O78" s="50"/>
      <c r="P78" s="50"/>
      <c r="Q78" s="58"/>
      <c r="R78" s="82"/>
      <c r="S78" s="158"/>
      <c r="T78" s="158"/>
      <c r="U78" s="44">
        <f t="shared" si="9"/>
        <v>0</v>
      </c>
      <c r="V78" s="92">
        <v>45292</v>
      </c>
      <c r="W78" s="92">
        <v>47118</v>
      </c>
      <c r="X78" s="56" t="str">
        <f t="shared" si="10"/>
        <v>n.a.</v>
      </c>
      <c r="Y78" s="56">
        <f t="shared" si="13"/>
        <v>0</v>
      </c>
      <c r="Z78" s="56">
        <f t="shared" si="13"/>
        <v>0</v>
      </c>
      <c r="AA78" s="56">
        <f t="shared" si="13"/>
        <v>0</v>
      </c>
      <c r="AB78" s="56">
        <f t="shared" si="13"/>
        <v>0</v>
      </c>
      <c r="AC78" s="56">
        <f t="shared" si="13"/>
        <v>0</v>
      </c>
      <c r="AD78" s="46">
        <f t="shared" si="12"/>
        <v>0</v>
      </c>
    </row>
    <row r="79" spans="1:30" s="48" customFormat="1" x14ac:dyDescent="0.25">
      <c r="A79" s="47" t="s">
        <v>48</v>
      </c>
      <c r="B79" s="37">
        <v>1</v>
      </c>
      <c r="C79" s="37" t="s">
        <v>625</v>
      </c>
      <c r="D79" s="38" t="s">
        <v>626</v>
      </c>
      <c r="E79" s="50" t="s">
        <v>314</v>
      </c>
      <c r="F79" s="50" t="s">
        <v>305</v>
      </c>
      <c r="G79" s="50" t="s">
        <v>315</v>
      </c>
      <c r="H79" s="50" t="s">
        <v>27</v>
      </c>
      <c r="I79" s="50" t="s">
        <v>284</v>
      </c>
      <c r="J79" s="50" t="s">
        <v>20</v>
      </c>
      <c r="K79" s="50" t="s">
        <v>307</v>
      </c>
      <c r="L79" s="28" t="s">
        <v>274</v>
      </c>
      <c r="M79" s="39" t="s">
        <v>631</v>
      </c>
      <c r="N79" s="28" t="s">
        <v>606</v>
      </c>
      <c r="O79" s="50"/>
      <c r="P79" s="50"/>
      <c r="Q79" s="58"/>
      <c r="R79" s="84"/>
      <c r="S79" s="160"/>
      <c r="T79" s="160"/>
      <c r="U79" s="44">
        <f t="shared" si="9"/>
        <v>0</v>
      </c>
      <c r="V79" s="92">
        <v>45292</v>
      </c>
      <c r="W79" s="92">
        <v>47118</v>
      </c>
      <c r="X79" s="56" t="str">
        <f t="shared" si="10"/>
        <v>n.a.</v>
      </c>
      <c r="Y79" s="56">
        <f t="shared" si="13"/>
        <v>0</v>
      </c>
      <c r="Z79" s="56">
        <f t="shared" si="13"/>
        <v>0</v>
      </c>
      <c r="AA79" s="56">
        <f t="shared" si="13"/>
        <v>0</v>
      </c>
      <c r="AB79" s="56">
        <f t="shared" si="13"/>
        <v>0</v>
      </c>
      <c r="AC79" s="56">
        <f t="shared" si="13"/>
        <v>0</v>
      </c>
      <c r="AD79" s="46">
        <f t="shared" si="12"/>
        <v>0</v>
      </c>
    </row>
    <row r="80" spans="1:30" s="48" customFormat="1" x14ac:dyDescent="0.25">
      <c r="A80" s="47" t="s">
        <v>48</v>
      </c>
      <c r="B80" s="37">
        <v>1</v>
      </c>
      <c r="C80" s="37" t="s">
        <v>625</v>
      </c>
      <c r="D80" s="38" t="s">
        <v>626</v>
      </c>
      <c r="E80" s="50" t="s">
        <v>316</v>
      </c>
      <c r="F80" s="50" t="s">
        <v>305</v>
      </c>
      <c r="G80" s="50" t="s">
        <v>317</v>
      </c>
      <c r="H80" s="50" t="s">
        <v>287</v>
      </c>
      <c r="I80" s="50" t="s">
        <v>288</v>
      </c>
      <c r="J80" s="50" t="s">
        <v>20</v>
      </c>
      <c r="K80" s="50" t="s">
        <v>307</v>
      </c>
      <c r="L80" s="28" t="s">
        <v>274</v>
      </c>
      <c r="M80" s="39" t="s">
        <v>631</v>
      </c>
      <c r="N80" s="28" t="s">
        <v>606</v>
      </c>
      <c r="O80" s="50"/>
      <c r="P80" s="50"/>
      <c r="Q80" s="58"/>
      <c r="R80" s="82"/>
      <c r="S80" s="158"/>
      <c r="T80" s="158"/>
      <c r="U80" s="44">
        <f t="shared" si="9"/>
        <v>0</v>
      </c>
      <c r="V80" s="92">
        <v>45292</v>
      </c>
      <c r="W80" s="92">
        <v>47118</v>
      </c>
      <c r="X80" s="56" t="str">
        <f t="shared" si="10"/>
        <v>n.a.</v>
      </c>
      <c r="Y80" s="56">
        <f t="shared" si="13"/>
        <v>0</v>
      </c>
      <c r="Z80" s="56">
        <f t="shared" si="13"/>
        <v>0</v>
      </c>
      <c r="AA80" s="56">
        <f t="shared" si="13"/>
        <v>0</v>
      </c>
      <c r="AB80" s="56">
        <f t="shared" si="13"/>
        <v>0</v>
      </c>
      <c r="AC80" s="56">
        <f t="shared" si="13"/>
        <v>0</v>
      </c>
      <c r="AD80" s="46">
        <f t="shared" si="12"/>
        <v>0</v>
      </c>
    </row>
    <row r="81" spans="1:31" s="48" customFormat="1" ht="31.5" x14ac:dyDescent="0.25">
      <c r="A81" s="47" t="s">
        <v>40</v>
      </c>
      <c r="B81" s="37">
        <v>1</v>
      </c>
      <c r="C81" s="37" t="s">
        <v>625</v>
      </c>
      <c r="D81" s="38" t="s">
        <v>626</v>
      </c>
      <c r="E81" s="49" t="s">
        <v>318</v>
      </c>
      <c r="F81" s="50" t="str">
        <f>IF(LEN(E81)&gt;6,LEFT(E81,6),E81)</f>
        <v>356125</v>
      </c>
      <c r="G81" s="49" t="s">
        <v>319</v>
      </c>
      <c r="H81" s="50" t="s">
        <v>13</v>
      </c>
      <c r="I81" s="51" t="s">
        <v>320</v>
      </c>
      <c r="J81" s="50" t="s">
        <v>20</v>
      </c>
      <c r="K81" s="51" t="s">
        <v>262</v>
      </c>
      <c r="L81" s="26" t="s">
        <v>321</v>
      </c>
      <c r="M81" s="39" t="s">
        <v>83</v>
      </c>
      <c r="N81" s="52" t="s">
        <v>607</v>
      </c>
      <c r="Q81" s="53">
        <v>165600</v>
      </c>
      <c r="R81" s="81">
        <v>17172.189999999999</v>
      </c>
      <c r="S81" s="157" t="s">
        <v>1745</v>
      </c>
      <c r="T81" s="80" t="s">
        <v>1746</v>
      </c>
      <c r="U81" s="44">
        <f t="shared" si="9"/>
        <v>17172.189999999999</v>
      </c>
      <c r="V81" s="92">
        <v>45292</v>
      </c>
      <c r="W81" s="92">
        <v>47118</v>
      </c>
      <c r="X81" s="56" t="str">
        <f t="shared" si="10"/>
        <v>n.a.</v>
      </c>
      <c r="Y81" s="56">
        <f t="shared" si="13"/>
        <v>17172.189999999999</v>
      </c>
      <c r="Z81" s="56">
        <f t="shared" si="13"/>
        <v>17172.189999999999</v>
      </c>
      <c r="AA81" s="56">
        <f t="shared" si="13"/>
        <v>17172.189999999999</v>
      </c>
      <c r="AB81" s="56">
        <f t="shared" si="13"/>
        <v>17172.189999999999</v>
      </c>
      <c r="AC81" s="56">
        <f t="shared" si="13"/>
        <v>17172.189999999999</v>
      </c>
      <c r="AD81" s="46">
        <f t="shared" si="12"/>
        <v>85860.95</v>
      </c>
      <c r="AE81" s="31" t="s">
        <v>90</v>
      </c>
    </row>
    <row r="82" spans="1:31" s="48" customFormat="1" ht="31.5" x14ac:dyDescent="0.25">
      <c r="A82" s="47" t="s">
        <v>40</v>
      </c>
      <c r="B82" s="37">
        <v>1</v>
      </c>
      <c r="C82" s="37" t="s">
        <v>625</v>
      </c>
      <c r="D82" s="38" t="s">
        <v>626</v>
      </c>
      <c r="E82" s="50" t="s">
        <v>322</v>
      </c>
      <c r="F82" s="50" t="str">
        <f>IF(LEN(E82)&gt;6,LEFT(E82,6),E82)</f>
        <v>356202</v>
      </c>
      <c r="G82" s="50" t="s">
        <v>323</v>
      </c>
      <c r="H82" s="50" t="s">
        <v>272</v>
      </c>
      <c r="I82" s="50" t="s">
        <v>324</v>
      </c>
      <c r="J82" s="50" t="s">
        <v>20</v>
      </c>
      <c r="K82" s="50" t="s">
        <v>325</v>
      </c>
      <c r="L82" s="28" t="s">
        <v>326</v>
      </c>
      <c r="M82" s="39" t="s">
        <v>83</v>
      </c>
      <c r="N82" s="28" t="s">
        <v>608</v>
      </c>
      <c r="O82" s="50"/>
      <c r="P82" s="50"/>
      <c r="Q82" s="58">
        <v>288000</v>
      </c>
      <c r="R82" s="82">
        <v>11000</v>
      </c>
      <c r="S82" s="157" t="s">
        <v>1745</v>
      </c>
      <c r="T82" s="80" t="s">
        <v>1746</v>
      </c>
      <c r="U82" s="44">
        <f t="shared" si="9"/>
        <v>11000</v>
      </c>
      <c r="V82" s="92">
        <v>45292</v>
      </c>
      <c r="W82" s="92">
        <v>47118</v>
      </c>
      <c r="X82" s="56" t="str">
        <f t="shared" si="10"/>
        <v>n.a.</v>
      </c>
      <c r="Y82" s="56">
        <f t="shared" si="13"/>
        <v>11000</v>
      </c>
      <c r="Z82" s="56">
        <f t="shared" si="13"/>
        <v>11000</v>
      </c>
      <c r="AA82" s="56">
        <f t="shared" si="13"/>
        <v>11000</v>
      </c>
      <c r="AB82" s="56">
        <f t="shared" si="13"/>
        <v>11000</v>
      </c>
      <c r="AC82" s="56">
        <f t="shared" si="13"/>
        <v>11000</v>
      </c>
      <c r="AD82" s="46">
        <f t="shared" si="12"/>
        <v>55000</v>
      </c>
    </row>
    <row r="83" spans="1:31" s="48" customFormat="1" x14ac:dyDescent="0.25">
      <c r="A83" s="47" t="s">
        <v>40</v>
      </c>
      <c r="B83" s="37">
        <v>1</v>
      </c>
      <c r="C83" s="37" t="s">
        <v>625</v>
      </c>
      <c r="D83" s="38" t="s">
        <v>626</v>
      </c>
      <c r="E83" s="50" t="s">
        <v>327</v>
      </c>
      <c r="F83" s="50" t="s">
        <v>322</v>
      </c>
      <c r="G83" s="50" t="s">
        <v>328</v>
      </c>
      <c r="H83" s="50" t="s">
        <v>29</v>
      </c>
      <c r="I83" s="50" t="s">
        <v>329</v>
      </c>
      <c r="J83" s="50" t="s">
        <v>20</v>
      </c>
      <c r="K83" s="50" t="s">
        <v>325</v>
      </c>
      <c r="L83" s="28" t="s">
        <v>326</v>
      </c>
      <c r="M83" s="39" t="s">
        <v>83</v>
      </c>
      <c r="N83" s="28" t="s">
        <v>608</v>
      </c>
      <c r="O83" s="50"/>
      <c r="P83" s="50"/>
      <c r="Q83" s="58"/>
      <c r="R83" s="83"/>
      <c r="S83" s="159"/>
      <c r="T83" s="159"/>
      <c r="U83" s="44">
        <f t="shared" si="9"/>
        <v>0</v>
      </c>
      <c r="V83" s="92">
        <v>45292</v>
      </c>
      <c r="W83" s="92">
        <v>47118</v>
      </c>
      <c r="X83" s="56" t="str">
        <f t="shared" si="10"/>
        <v>n.a.</v>
      </c>
      <c r="Y83" s="56">
        <f t="shared" si="13"/>
        <v>0</v>
      </c>
      <c r="Z83" s="56">
        <f t="shared" si="13"/>
        <v>0</v>
      </c>
      <c r="AA83" s="56">
        <f t="shared" si="13"/>
        <v>0</v>
      </c>
      <c r="AB83" s="56">
        <f t="shared" si="13"/>
        <v>0</v>
      </c>
      <c r="AC83" s="56">
        <f t="shared" si="13"/>
        <v>0</v>
      </c>
      <c r="AD83" s="46">
        <f t="shared" si="12"/>
        <v>0</v>
      </c>
    </row>
    <row r="84" spans="1:31" s="48" customFormat="1" x14ac:dyDescent="0.25">
      <c r="A84" s="47" t="s">
        <v>40</v>
      </c>
      <c r="B84" s="37">
        <v>1</v>
      </c>
      <c r="C84" s="37" t="s">
        <v>625</v>
      </c>
      <c r="D84" s="38" t="s">
        <v>626</v>
      </c>
      <c r="E84" s="50" t="s">
        <v>330</v>
      </c>
      <c r="F84" s="50" t="s">
        <v>322</v>
      </c>
      <c r="G84" s="50" t="s">
        <v>331</v>
      </c>
      <c r="H84" s="50" t="s">
        <v>287</v>
      </c>
      <c r="I84" s="50" t="s">
        <v>288</v>
      </c>
      <c r="J84" s="50" t="s">
        <v>20</v>
      </c>
      <c r="K84" s="50" t="s">
        <v>325</v>
      </c>
      <c r="L84" s="28" t="s">
        <v>326</v>
      </c>
      <c r="M84" s="39" t="s">
        <v>83</v>
      </c>
      <c r="N84" s="28" t="s">
        <v>608</v>
      </c>
      <c r="O84" s="50"/>
      <c r="P84" s="50"/>
      <c r="Q84" s="58"/>
      <c r="R84" s="82"/>
      <c r="S84" s="158"/>
      <c r="T84" s="158"/>
      <c r="U84" s="44">
        <f t="shared" si="9"/>
        <v>0</v>
      </c>
      <c r="V84" s="92">
        <v>45292</v>
      </c>
      <c r="W84" s="92">
        <v>47118</v>
      </c>
      <c r="X84" s="56" t="str">
        <f t="shared" si="10"/>
        <v>n.a.</v>
      </c>
      <c r="Y84" s="56">
        <f t="shared" si="13"/>
        <v>0</v>
      </c>
      <c r="Z84" s="56">
        <f t="shared" si="13"/>
        <v>0</v>
      </c>
      <c r="AA84" s="56">
        <f t="shared" si="13"/>
        <v>0</v>
      </c>
      <c r="AB84" s="56">
        <f t="shared" si="13"/>
        <v>0</v>
      </c>
      <c r="AC84" s="56">
        <f t="shared" si="13"/>
        <v>0</v>
      </c>
      <c r="AD84" s="46">
        <f t="shared" si="12"/>
        <v>0</v>
      </c>
    </row>
    <row r="85" spans="1:31" s="48" customFormat="1" x14ac:dyDescent="0.25">
      <c r="A85" s="47" t="s">
        <v>40</v>
      </c>
      <c r="B85" s="37">
        <v>1</v>
      </c>
      <c r="C85" s="37" t="s">
        <v>625</v>
      </c>
      <c r="D85" s="38" t="s">
        <v>626</v>
      </c>
      <c r="E85" s="50" t="s">
        <v>332</v>
      </c>
      <c r="F85" s="50" t="s">
        <v>322</v>
      </c>
      <c r="G85" s="50" t="s">
        <v>333</v>
      </c>
      <c r="H85" s="50" t="s">
        <v>14</v>
      </c>
      <c r="I85" s="50" t="s">
        <v>113</v>
      </c>
      <c r="J85" s="50" t="s">
        <v>20</v>
      </c>
      <c r="K85" s="50" t="s">
        <v>325</v>
      </c>
      <c r="L85" s="28" t="s">
        <v>326</v>
      </c>
      <c r="M85" s="39" t="s">
        <v>83</v>
      </c>
      <c r="N85" s="28" t="s">
        <v>608</v>
      </c>
      <c r="O85" s="50"/>
      <c r="P85" s="50"/>
      <c r="Q85" s="58"/>
      <c r="R85" s="82"/>
      <c r="S85" s="158"/>
      <c r="T85" s="158"/>
      <c r="U85" s="44">
        <f t="shared" si="9"/>
        <v>0</v>
      </c>
      <c r="V85" s="92">
        <v>45292</v>
      </c>
      <c r="W85" s="92">
        <v>47118</v>
      </c>
      <c r="X85" s="56" t="str">
        <f t="shared" si="10"/>
        <v>n.a.</v>
      </c>
      <c r="Y85" s="56">
        <f t="shared" si="13"/>
        <v>0</v>
      </c>
      <c r="Z85" s="56">
        <f t="shared" si="13"/>
        <v>0</v>
      </c>
      <c r="AA85" s="56">
        <f t="shared" si="13"/>
        <v>0</v>
      </c>
      <c r="AB85" s="56">
        <f t="shared" si="13"/>
        <v>0</v>
      </c>
      <c r="AC85" s="56">
        <f t="shared" si="13"/>
        <v>0</v>
      </c>
      <c r="AD85" s="46">
        <f t="shared" si="12"/>
        <v>0</v>
      </c>
    </row>
    <row r="86" spans="1:31" s="48" customFormat="1" ht="31.5" x14ac:dyDescent="0.25">
      <c r="A86" s="47" t="s">
        <v>40</v>
      </c>
      <c r="B86" s="37">
        <v>1</v>
      </c>
      <c r="C86" s="37" t="s">
        <v>625</v>
      </c>
      <c r="D86" s="38" t="s">
        <v>626</v>
      </c>
      <c r="E86" s="50" t="s">
        <v>334</v>
      </c>
      <c r="F86" s="50" t="str">
        <f>IF(LEN(E86)&gt;6,LEFT(E86,6),E86)</f>
        <v>356203</v>
      </c>
      <c r="G86" s="50" t="s">
        <v>335</v>
      </c>
      <c r="H86" s="50" t="s">
        <v>247</v>
      </c>
      <c r="I86" s="50" t="s">
        <v>336</v>
      </c>
      <c r="J86" s="50" t="s">
        <v>20</v>
      </c>
      <c r="K86" s="50" t="s">
        <v>325</v>
      </c>
      <c r="L86" s="28" t="s">
        <v>326</v>
      </c>
      <c r="M86" s="39" t="s">
        <v>83</v>
      </c>
      <c r="N86" s="28" t="s">
        <v>608</v>
      </c>
      <c r="O86" s="50"/>
      <c r="P86" s="50"/>
      <c r="Q86" s="58">
        <v>31920</v>
      </c>
      <c r="R86" s="84">
        <v>3200</v>
      </c>
      <c r="S86" s="157" t="s">
        <v>1745</v>
      </c>
      <c r="T86" s="80" t="s">
        <v>1746</v>
      </c>
      <c r="U86" s="44">
        <f t="shared" si="9"/>
        <v>3200</v>
      </c>
      <c r="V86" s="92">
        <v>45292</v>
      </c>
      <c r="W86" s="92">
        <v>47118</v>
      </c>
      <c r="X86" s="56" t="str">
        <f t="shared" si="10"/>
        <v>n.a.</v>
      </c>
      <c r="Y86" s="56">
        <f t="shared" si="13"/>
        <v>3200</v>
      </c>
      <c r="Z86" s="56">
        <f t="shared" si="13"/>
        <v>3200</v>
      </c>
      <c r="AA86" s="56">
        <f t="shared" si="13"/>
        <v>3200</v>
      </c>
      <c r="AB86" s="56">
        <f t="shared" si="13"/>
        <v>3200</v>
      </c>
      <c r="AC86" s="56">
        <f t="shared" si="13"/>
        <v>3200</v>
      </c>
      <c r="AD86" s="46">
        <f t="shared" si="12"/>
        <v>16000</v>
      </c>
    </row>
    <row r="87" spans="1:31" s="48" customFormat="1" x14ac:dyDescent="0.25">
      <c r="A87" s="47" t="s">
        <v>40</v>
      </c>
      <c r="B87" s="37">
        <v>1</v>
      </c>
      <c r="C87" s="37" t="s">
        <v>625</v>
      </c>
      <c r="D87" s="38" t="s">
        <v>626</v>
      </c>
      <c r="E87" s="50" t="s">
        <v>337</v>
      </c>
      <c r="F87" s="50" t="s">
        <v>334</v>
      </c>
      <c r="G87" s="50" t="s">
        <v>338</v>
      </c>
      <c r="H87" s="50" t="s">
        <v>292</v>
      </c>
      <c r="I87" s="50" t="s">
        <v>339</v>
      </c>
      <c r="J87" s="50" t="s">
        <v>20</v>
      </c>
      <c r="K87" s="28" t="s">
        <v>325</v>
      </c>
      <c r="L87" s="28" t="s">
        <v>326</v>
      </c>
      <c r="M87" s="39" t="s">
        <v>83</v>
      </c>
      <c r="N87" s="28" t="s">
        <v>608</v>
      </c>
      <c r="O87" s="50"/>
      <c r="P87" s="50"/>
      <c r="Q87" s="58"/>
      <c r="R87" s="83"/>
      <c r="S87" s="159"/>
      <c r="T87" s="159"/>
      <c r="U87" s="44">
        <f t="shared" si="9"/>
        <v>0</v>
      </c>
      <c r="V87" s="92">
        <v>45292</v>
      </c>
      <c r="W87" s="92">
        <v>47118</v>
      </c>
      <c r="X87" s="56" t="str">
        <f t="shared" si="10"/>
        <v>n.a.</v>
      </c>
      <c r="Y87" s="56">
        <f t="shared" ref="Y87:AC96" si="14">IF(AND(YEAR($V87)&lt;Y$1,YEAR($W87)&gt;Y$1,YEAR($L87)&lt;Y$1),$U87,IF(YEAR($V87)=Y$1,IF(($V87-$L87)&lt;0,$U87/365*(DATE(Y$1,12,31)-$L87),$U87/365*(DATE(Y$1,12,31)-$V87)),IF(YEAR($W87)=Y$1,IF(YEAR($L87)=Y$1,$U87/365*($W87-$L87),$U87/365*($W87-DATE(Y$1,1,1))),"n.a.")))</f>
        <v>0</v>
      </c>
      <c r="Z87" s="56">
        <f t="shared" si="14"/>
        <v>0</v>
      </c>
      <c r="AA87" s="56">
        <f t="shared" si="14"/>
        <v>0</v>
      </c>
      <c r="AB87" s="56">
        <f t="shared" si="14"/>
        <v>0</v>
      </c>
      <c r="AC87" s="56">
        <f t="shared" si="14"/>
        <v>0</v>
      </c>
      <c r="AD87" s="46">
        <f t="shared" si="12"/>
        <v>0</v>
      </c>
    </row>
    <row r="88" spans="1:31" s="48" customFormat="1" x14ac:dyDescent="0.25">
      <c r="A88" s="47" t="s">
        <v>40</v>
      </c>
      <c r="B88" s="37">
        <v>1</v>
      </c>
      <c r="C88" s="37" t="s">
        <v>625</v>
      </c>
      <c r="D88" s="38" t="s">
        <v>626</v>
      </c>
      <c r="E88" s="50" t="s">
        <v>340</v>
      </c>
      <c r="F88" s="50" t="s">
        <v>334</v>
      </c>
      <c r="G88" s="50" t="s">
        <v>341</v>
      </c>
      <c r="H88" s="50" t="s">
        <v>292</v>
      </c>
      <c r="I88" s="50" t="s">
        <v>342</v>
      </c>
      <c r="J88" s="50" t="s">
        <v>20</v>
      </c>
      <c r="K88" s="50" t="s">
        <v>325</v>
      </c>
      <c r="L88" s="28" t="s">
        <v>326</v>
      </c>
      <c r="M88" s="39" t="s">
        <v>83</v>
      </c>
      <c r="N88" s="28" t="s">
        <v>608</v>
      </c>
      <c r="O88" s="50"/>
      <c r="P88" s="50"/>
      <c r="Q88" s="58"/>
      <c r="R88" s="82"/>
      <c r="S88" s="158"/>
      <c r="T88" s="158"/>
      <c r="U88" s="44">
        <f t="shared" si="9"/>
        <v>0</v>
      </c>
      <c r="V88" s="92">
        <v>45292</v>
      </c>
      <c r="W88" s="92">
        <v>47118</v>
      </c>
      <c r="X88" s="56" t="str">
        <f t="shared" si="10"/>
        <v>n.a.</v>
      </c>
      <c r="Y88" s="56">
        <f t="shared" si="14"/>
        <v>0</v>
      </c>
      <c r="Z88" s="56">
        <f t="shared" si="14"/>
        <v>0</v>
      </c>
      <c r="AA88" s="56">
        <f t="shared" si="14"/>
        <v>0</v>
      </c>
      <c r="AB88" s="56">
        <f t="shared" si="14"/>
        <v>0</v>
      </c>
      <c r="AC88" s="56">
        <f t="shared" si="14"/>
        <v>0</v>
      </c>
      <c r="AD88" s="46">
        <f t="shared" si="12"/>
        <v>0</v>
      </c>
    </row>
    <row r="89" spans="1:31" s="48" customFormat="1" x14ac:dyDescent="0.25">
      <c r="A89" s="47" t="s">
        <v>40</v>
      </c>
      <c r="B89" s="37">
        <v>1</v>
      </c>
      <c r="C89" s="37" t="s">
        <v>625</v>
      </c>
      <c r="D89" s="38" t="s">
        <v>626</v>
      </c>
      <c r="E89" s="50" t="s">
        <v>343</v>
      </c>
      <c r="F89" s="50" t="s">
        <v>334</v>
      </c>
      <c r="G89" s="50" t="s">
        <v>344</v>
      </c>
      <c r="H89" s="50" t="s">
        <v>292</v>
      </c>
      <c r="I89" s="50" t="s">
        <v>345</v>
      </c>
      <c r="J89" s="50" t="s">
        <v>20</v>
      </c>
      <c r="K89" s="50" t="s">
        <v>325</v>
      </c>
      <c r="L89" s="28" t="s">
        <v>326</v>
      </c>
      <c r="M89" s="39" t="s">
        <v>83</v>
      </c>
      <c r="N89" s="28" t="s">
        <v>608</v>
      </c>
      <c r="O89" s="50"/>
      <c r="P89" s="50"/>
      <c r="Q89" s="58"/>
      <c r="R89" s="84"/>
      <c r="S89" s="160"/>
      <c r="T89" s="160"/>
      <c r="U89" s="44">
        <f t="shared" si="9"/>
        <v>0</v>
      </c>
      <c r="V89" s="92">
        <v>45292</v>
      </c>
      <c r="W89" s="92">
        <v>47118</v>
      </c>
      <c r="X89" s="56" t="str">
        <f t="shared" si="10"/>
        <v>n.a.</v>
      </c>
      <c r="Y89" s="56">
        <f t="shared" si="14"/>
        <v>0</v>
      </c>
      <c r="Z89" s="56">
        <f t="shared" si="14"/>
        <v>0</v>
      </c>
      <c r="AA89" s="56">
        <f t="shared" si="14"/>
        <v>0</v>
      </c>
      <c r="AB89" s="56">
        <f t="shared" si="14"/>
        <v>0</v>
      </c>
      <c r="AC89" s="56">
        <f t="shared" si="14"/>
        <v>0</v>
      </c>
      <c r="AD89" s="46">
        <f t="shared" si="12"/>
        <v>0</v>
      </c>
    </row>
    <row r="90" spans="1:31" s="48" customFormat="1" x14ac:dyDescent="0.25">
      <c r="A90" s="47" t="s">
        <v>40</v>
      </c>
      <c r="B90" s="37">
        <v>1</v>
      </c>
      <c r="C90" s="37" t="s">
        <v>625</v>
      </c>
      <c r="D90" s="38" t="s">
        <v>626</v>
      </c>
      <c r="E90" s="50" t="s">
        <v>346</v>
      </c>
      <c r="F90" s="50" t="s">
        <v>334</v>
      </c>
      <c r="G90" s="50" t="s">
        <v>347</v>
      </c>
      <c r="H90" s="50" t="s">
        <v>292</v>
      </c>
      <c r="I90" s="50" t="s">
        <v>348</v>
      </c>
      <c r="J90" s="50" t="s">
        <v>20</v>
      </c>
      <c r="K90" s="50" t="s">
        <v>325</v>
      </c>
      <c r="L90" s="28" t="s">
        <v>326</v>
      </c>
      <c r="M90" s="39" t="s">
        <v>83</v>
      </c>
      <c r="N90" s="28" t="s">
        <v>608</v>
      </c>
      <c r="O90" s="50"/>
      <c r="P90" s="50"/>
      <c r="Q90" s="58"/>
      <c r="R90" s="82"/>
      <c r="S90" s="158"/>
      <c r="T90" s="158"/>
      <c r="U90" s="44">
        <f t="shared" si="9"/>
        <v>0</v>
      </c>
      <c r="V90" s="92">
        <v>45292</v>
      </c>
      <c r="W90" s="92">
        <v>47118</v>
      </c>
      <c r="X90" s="56" t="str">
        <f t="shared" si="10"/>
        <v>n.a.</v>
      </c>
      <c r="Y90" s="56">
        <f t="shared" si="14"/>
        <v>0</v>
      </c>
      <c r="Z90" s="56">
        <f t="shared" si="14"/>
        <v>0</v>
      </c>
      <c r="AA90" s="56">
        <f t="shared" si="14"/>
        <v>0</v>
      </c>
      <c r="AB90" s="56">
        <f t="shared" si="14"/>
        <v>0</v>
      </c>
      <c r="AC90" s="56">
        <f t="shared" si="14"/>
        <v>0</v>
      </c>
      <c r="AD90" s="46">
        <f t="shared" si="12"/>
        <v>0</v>
      </c>
    </row>
    <row r="91" spans="1:31" s="48" customFormat="1" ht="31.5" x14ac:dyDescent="0.25">
      <c r="A91" s="47" t="s">
        <v>40</v>
      </c>
      <c r="B91" s="37">
        <v>1</v>
      </c>
      <c r="C91" s="37" t="s">
        <v>625</v>
      </c>
      <c r="D91" s="38" t="s">
        <v>626</v>
      </c>
      <c r="E91" s="50" t="s">
        <v>349</v>
      </c>
      <c r="F91" s="50" t="str">
        <f>IF(LEN(E91)&gt;6,LEFT(E91,6),E91)</f>
        <v>356257</v>
      </c>
      <c r="G91" s="50" t="s">
        <v>350</v>
      </c>
      <c r="H91" s="50" t="s">
        <v>16</v>
      </c>
      <c r="I91" s="50" t="s">
        <v>351</v>
      </c>
      <c r="J91" s="50" t="s">
        <v>20</v>
      </c>
      <c r="K91" s="50" t="s">
        <v>352</v>
      </c>
      <c r="L91" s="28" t="s">
        <v>353</v>
      </c>
      <c r="M91" s="39" t="s">
        <v>83</v>
      </c>
      <c r="N91" s="28" t="s">
        <v>609</v>
      </c>
      <c r="O91" s="50"/>
      <c r="P91" s="50"/>
      <c r="Q91" s="58">
        <v>8641.1299999999992</v>
      </c>
      <c r="R91" s="82">
        <v>81600</v>
      </c>
      <c r="S91" s="157" t="s">
        <v>1745</v>
      </c>
      <c r="T91" s="80" t="s">
        <v>1746</v>
      </c>
      <c r="U91" s="44">
        <f t="shared" si="9"/>
        <v>81600</v>
      </c>
      <c r="V91" s="92">
        <v>45292</v>
      </c>
      <c r="W91" s="92">
        <v>47118</v>
      </c>
      <c r="X91" s="56" t="str">
        <f t="shared" si="10"/>
        <v>n.a.</v>
      </c>
      <c r="Y91" s="56">
        <f t="shared" si="14"/>
        <v>81600</v>
      </c>
      <c r="Z91" s="56">
        <f t="shared" si="14"/>
        <v>81600</v>
      </c>
      <c r="AA91" s="56">
        <f t="shared" si="14"/>
        <v>81600</v>
      </c>
      <c r="AB91" s="56">
        <f t="shared" si="14"/>
        <v>81600</v>
      </c>
      <c r="AC91" s="56">
        <f t="shared" si="14"/>
        <v>81600</v>
      </c>
      <c r="AD91" s="46">
        <f t="shared" si="12"/>
        <v>408000</v>
      </c>
    </row>
    <row r="92" spans="1:31" s="48" customFormat="1" x14ac:dyDescent="0.25">
      <c r="A92" s="47" t="s">
        <v>40</v>
      </c>
      <c r="B92" s="37">
        <v>1</v>
      </c>
      <c r="C92" s="37" t="s">
        <v>625</v>
      </c>
      <c r="D92" s="38" t="s">
        <v>626</v>
      </c>
      <c r="E92" s="50" t="s">
        <v>354</v>
      </c>
      <c r="F92" s="50" t="s">
        <v>349</v>
      </c>
      <c r="G92" s="50" t="s">
        <v>355</v>
      </c>
      <c r="H92" s="50" t="s">
        <v>287</v>
      </c>
      <c r="I92" s="50" t="s">
        <v>356</v>
      </c>
      <c r="J92" s="50" t="s">
        <v>20</v>
      </c>
      <c r="K92" s="50" t="s">
        <v>352</v>
      </c>
      <c r="L92" s="28" t="s">
        <v>353</v>
      </c>
      <c r="M92" s="39" t="s">
        <v>83</v>
      </c>
      <c r="N92" s="28" t="s">
        <v>609</v>
      </c>
      <c r="O92" s="50"/>
      <c r="P92" s="50"/>
      <c r="Q92" s="58"/>
      <c r="R92" s="82"/>
      <c r="S92" s="158"/>
      <c r="T92" s="158"/>
      <c r="U92" s="44">
        <f t="shared" si="9"/>
        <v>0</v>
      </c>
      <c r="V92" s="92">
        <v>45292</v>
      </c>
      <c r="W92" s="92">
        <v>47118</v>
      </c>
      <c r="X92" s="56" t="str">
        <f t="shared" si="10"/>
        <v>n.a.</v>
      </c>
      <c r="Y92" s="56">
        <f t="shared" si="14"/>
        <v>0</v>
      </c>
      <c r="Z92" s="56">
        <f t="shared" si="14"/>
        <v>0</v>
      </c>
      <c r="AA92" s="56">
        <f t="shared" si="14"/>
        <v>0</v>
      </c>
      <c r="AB92" s="56">
        <f t="shared" si="14"/>
        <v>0</v>
      </c>
      <c r="AC92" s="56">
        <f t="shared" si="14"/>
        <v>0</v>
      </c>
      <c r="AD92" s="46">
        <f t="shared" si="12"/>
        <v>0</v>
      </c>
    </row>
    <row r="93" spans="1:31" s="48" customFormat="1" x14ac:dyDescent="0.25">
      <c r="A93" s="47" t="s">
        <v>40</v>
      </c>
      <c r="B93" s="37">
        <v>1</v>
      </c>
      <c r="C93" s="37" t="s">
        <v>625</v>
      </c>
      <c r="D93" s="38" t="s">
        <v>626</v>
      </c>
      <c r="E93" s="50" t="s">
        <v>357</v>
      </c>
      <c r="F93" s="50" t="s">
        <v>349</v>
      </c>
      <c r="G93" s="50" t="s">
        <v>358</v>
      </c>
      <c r="H93" s="50" t="s">
        <v>17</v>
      </c>
      <c r="I93" s="50" t="s">
        <v>359</v>
      </c>
      <c r="J93" s="50" t="s">
        <v>20</v>
      </c>
      <c r="K93" s="50" t="s">
        <v>352</v>
      </c>
      <c r="L93" s="28" t="s">
        <v>353</v>
      </c>
      <c r="M93" s="39" t="s">
        <v>83</v>
      </c>
      <c r="N93" s="28" t="s">
        <v>609</v>
      </c>
      <c r="O93" s="50"/>
      <c r="P93" s="50"/>
      <c r="Q93" s="58"/>
      <c r="R93" s="82"/>
      <c r="S93" s="158"/>
      <c r="T93" s="158"/>
      <c r="U93" s="44">
        <f t="shared" si="9"/>
        <v>0</v>
      </c>
      <c r="V93" s="92">
        <v>45292</v>
      </c>
      <c r="W93" s="92">
        <v>47118</v>
      </c>
      <c r="X93" s="56" t="str">
        <f t="shared" si="10"/>
        <v>n.a.</v>
      </c>
      <c r="Y93" s="56">
        <f t="shared" si="14"/>
        <v>0</v>
      </c>
      <c r="Z93" s="56">
        <f t="shared" si="14"/>
        <v>0</v>
      </c>
      <c r="AA93" s="56">
        <f t="shared" si="14"/>
        <v>0</v>
      </c>
      <c r="AB93" s="56">
        <f t="shared" si="14"/>
        <v>0</v>
      </c>
      <c r="AC93" s="56">
        <f t="shared" si="14"/>
        <v>0</v>
      </c>
      <c r="AD93" s="46">
        <f t="shared" si="12"/>
        <v>0</v>
      </c>
    </row>
    <row r="94" spans="1:31" s="48" customFormat="1" ht="31.5" x14ac:dyDescent="0.25">
      <c r="A94" s="47" t="s">
        <v>40</v>
      </c>
      <c r="B94" s="37">
        <v>1</v>
      </c>
      <c r="C94" s="37" t="s">
        <v>625</v>
      </c>
      <c r="D94" s="38" t="s">
        <v>626</v>
      </c>
      <c r="E94" s="50" t="s">
        <v>360</v>
      </c>
      <c r="F94" s="50" t="s">
        <v>349</v>
      </c>
      <c r="G94" s="50" t="s">
        <v>361</v>
      </c>
      <c r="H94" s="50" t="s">
        <v>280</v>
      </c>
      <c r="I94" s="50" t="s">
        <v>113</v>
      </c>
      <c r="J94" s="50" t="s">
        <v>20</v>
      </c>
      <c r="K94" s="50" t="s">
        <v>352</v>
      </c>
      <c r="L94" s="28" t="s">
        <v>133</v>
      </c>
      <c r="M94" s="39" t="s">
        <v>83</v>
      </c>
      <c r="N94" s="28" t="s">
        <v>609</v>
      </c>
      <c r="O94" s="50"/>
      <c r="P94" s="50"/>
      <c r="Q94" s="58"/>
      <c r="R94" s="84"/>
      <c r="S94" s="160"/>
      <c r="T94" s="160"/>
      <c r="U94" s="44">
        <f t="shared" si="9"/>
        <v>0</v>
      </c>
      <c r="V94" s="92">
        <v>45292</v>
      </c>
      <c r="W94" s="92">
        <v>47118</v>
      </c>
      <c r="X94" s="56" t="str">
        <f t="shared" si="10"/>
        <v>n.a.</v>
      </c>
      <c r="Y94" s="56">
        <f t="shared" si="14"/>
        <v>0</v>
      </c>
      <c r="Z94" s="56">
        <f t="shared" si="14"/>
        <v>0</v>
      </c>
      <c r="AA94" s="56">
        <f t="shared" si="14"/>
        <v>0</v>
      </c>
      <c r="AB94" s="56">
        <f t="shared" si="14"/>
        <v>0</v>
      </c>
      <c r="AC94" s="56">
        <f t="shared" si="14"/>
        <v>0</v>
      </c>
      <c r="AD94" s="46">
        <f t="shared" si="12"/>
        <v>0</v>
      </c>
    </row>
    <row r="95" spans="1:31" s="48" customFormat="1" x14ac:dyDescent="0.25">
      <c r="A95" s="47" t="s">
        <v>40</v>
      </c>
      <c r="B95" s="37">
        <v>1</v>
      </c>
      <c r="C95" s="37" t="s">
        <v>625</v>
      </c>
      <c r="D95" s="38" t="s">
        <v>626</v>
      </c>
      <c r="E95" s="50" t="s">
        <v>362</v>
      </c>
      <c r="F95" s="50" t="s">
        <v>349</v>
      </c>
      <c r="G95" s="50" t="s">
        <v>363</v>
      </c>
      <c r="H95" s="50" t="s">
        <v>14</v>
      </c>
      <c r="I95" s="50" t="s">
        <v>129</v>
      </c>
      <c r="J95" s="50" t="s">
        <v>20</v>
      </c>
      <c r="K95" s="50" t="s">
        <v>352</v>
      </c>
      <c r="L95" s="28" t="s">
        <v>353</v>
      </c>
      <c r="M95" s="39" t="s">
        <v>83</v>
      </c>
      <c r="N95" s="28" t="s">
        <v>609</v>
      </c>
      <c r="O95" s="50"/>
      <c r="P95" s="50"/>
      <c r="Q95" s="58"/>
      <c r="R95" s="83"/>
      <c r="S95" s="159"/>
      <c r="T95" s="159"/>
      <c r="U95" s="44">
        <f t="shared" si="9"/>
        <v>0</v>
      </c>
      <c r="V95" s="92">
        <v>45292</v>
      </c>
      <c r="W95" s="92">
        <v>47118</v>
      </c>
      <c r="X95" s="56" t="str">
        <f t="shared" si="10"/>
        <v>n.a.</v>
      </c>
      <c r="Y95" s="56">
        <f t="shared" si="14"/>
        <v>0</v>
      </c>
      <c r="Z95" s="56">
        <f t="shared" si="14"/>
        <v>0</v>
      </c>
      <c r="AA95" s="56">
        <f t="shared" si="14"/>
        <v>0</v>
      </c>
      <c r="AB95" s="56">
        <f t="shared" si="14"/>
        <v>0</v>
      </c>
      <c r="AC95" s="56">
        <f t="shared" si="14"/>
        <v>0</v>
      </c>
      <c r="AD95" s="46">
        <f t="shared" si="12"/>
        <v>0</v>
      </c>
    </row>
    <row r="96" spans="1:31" s="48" customFormat="1" x14ac:dyDescent="0.25">
      <c r="A96" s="47" t="s">
        <v>40</v>
      </c>
      <c r="B96" s="37">
        <v>1</v>
      </c>
      <c r="C96" s="37" t="s">
        <v>625</v>
      </c>
      <c r="D96" s="38" t="s">
        <v>626</v>
      </c>
      <c r="E96" s="50" t="s">
        <v>364</v>
      </c>
      <c r="F96" s="50" t="s">
        <v>349</v>
      </c>
      <c r="G96" s="50" t="s">
        <v>365</v>
      </c>
      <c r="H96" s="50" t="s">
        <v>29</v>
      </c>
      <c r="I96" s="50" t="s">
        <v>113</v>
      </c>
      <c r="J96" s="50" t="s">
        <v>20</v>
      </c>
      <c r="K96" s="50" t="s">
        <v>352</v>
      </c>
      <c r="L96" s="28" t="s">
        <v>133</v>
      </c>
      <c r="M96" s="39" t="s">
        <v>83</v>
      </c>
      <c r="N96" s="28" t="s">
        <v>609</v>
      </c>
      <c r="O96" s="50"/>
      <c r="P96" s="50"/>
      <c r="Q96" s="58"/>
      <c r="R96" s="82"/>
      <c r="S96" s="158"/>
      <c r="T96" s="158"/>
      <c r="U96" s="44">
        <f t="shared" si="9"/>
        <v>0</v>
      </c>
      <c r="V96" s="92">
        <v>45292</v>
      </c>
      <c r="W96" s="92">
        <v>47118</v>
      </c>
      <c r="X96" s="56" t="str">
        <f t="shared" si="10"/>
        <v>n.a.</v>
      </c>
      <c r="Y96" s="56">
        <f t="shared" si="14"/>
        <v>0</v>
      </c>
      <c r="Z96" s="56">
        <f t="shared" si="14"/>
        <v>0</v>
      </c>
      <c r="AA96" s="56">
        <f t="shared" si="14"/>
        <v>0</v>
      </c>
      <c r="AB96" s="56">
        <f t="shared" si="14"/>
        <v>0</v>
      </c>
      <c r="AC96" s="56">
        <f t="shared" si="14"/>
        <v>0</v>
      </c>
      <c r="AD96" s="46">
        <f t="shared" si="12"/>
        <v>0</v>
      </c>
    </row>
    <row r="97" spans="1:31" s="48" customFormat="1" ht="15" customHeight="1" x14ac:dyDescent="0.25">
      <c r="A97" s="47" t="s">
        <v>40</v>
      </c>
      <c r="B97" s="37">
        <v>1</v>
      </c>
      <c r="C97" s="37" t="s">
        <v>625</v>
      </c>
      <c r="D97" s="38" t="s">
        <v>626</v>
      </c>
      <c r="E97" s="50" t="s">
        <v>367</v>
      </c>
      <c r="F97" s="50" t="str">
        <f>IF(LEN(E97)&gt;6,LEFT(E97,6),E97)</f>
        <v>357832</v>
      </c>
      <c r="G97" s="50" t="s">
        <v>368</v>
      </c>
      <c r="H97" s="50" t="s">
        <v>21</v>
      </c>
      <c r="I97" s="50" t="s">
        <v>22</v>
      </c>
      <c r="J97" s="50" t="s">
        <v>20</v>
      </c>
      <c r="K97" s="50" t="s">
        <v>110</v>
      </c>
      <c r="L97" s="28" t="s">
        <v>369</v>
      </c>
      <c r="M97" s="39" t="s">
        <v>83</v>
      </c>
      <c r="N97" s="28" t="s">
        <v>610</v>
      </c>
      <c r="O97" s="50"/>
      <c r="P97" s="50"/>
      <c r="Q97" s="58">
        <v>163712</v>
      </c>
      <c r="R97" s="83">
        <v>22000</v>
      </c>
      <c r="S97" s="159"/>
      <c r="T97" s="159"/>
      <c r="U97" s="44">
        <f t="shared" si="9"/>
        <v>22000</v>
      </c>
      <c r="V97" s="92">
        <v>45292</v>
      </c>
      <c r="W97" s="92">
        <v>45473</v>
      </c>
      <c r="X97" s="56" t="str">
        <f t="shared" si="10"/>
        <v>n.a.</v>
      </c>
      <c r="Y97" s="56">
        <f t="shared" ref="Y97:AC106" si="15">IF(AND(YEAR($V97)&lt;Y$1,YEAR($W97)&gt;Y$1,YEAR($L97)&lt;Y$1),$U97,IF(YEAR($V97)=Y$1,IF(($V97-$L97)&lt;0,$U97/365*(DATE(Y$1,12,31)-$L97),$U97/365*(DATE(Y$1,12,31)-$V97)),IF(YEAR($W97)=Y$1,IF(YEAR($L97)=Y$1,$U97/365*($W97-$L97),$U97/365*($W97-DATE(Y$1,1,1))),"n.a.")))</f>
        <v>22000</v>
      </c>
      <c r="Z97" s="56" t="str">
        <f t="shared" si="15"/>
        <v>n.a.</v>
      </c>
      <c r="AA97" s="56" t="str">
        <f t="shared" si="15"/>
        <v>n.a.</v>
      </c>
      <c r="AB97" s="56" t="str">
        <f t="shared" si="15"/>
        <v>n.a.</v>
      </c>
      <c r="AC97" s="56" t="str">
        <f t="shared" si="15"/>
        <v>n.a.</v>
      </c>
      <c r="AD97" s="46">
        <f t="shared" si="12"/>
        <v>22000</v>
      </c>
    </row>
    <row r="98" spans="1:31" s="48" customFormat="1" x14ac:dyDescent="0.25">
      <c r="A98" s="47" t="s">
        <v>46</v>
      </c>
      <c r="B98" s="37"/>
      <c r="C98" s="37" t="s">
        <v>625</v>
      </c>
      <c r="D98" s="38" t="s">
        <v>626</v>
      </c>
      <c r="E98" s="49" t="s">
        <v>370</v>
      </c>
      <c r="F98" s="50" t="s">
        <v>367</v>
      </c>
      <c r="G98" s="49" t="s">
        <v>371</v>
      </c>
      <c r="H98" s="51" t="s">
        <v>131</v>
      </c>
      <c r="I98" s="51" t="s">
        <v>22</v>
      </c>
      <c r="J98" s="51" t="s">
        <v>20</v>
      </c>
      <c r="K98" s="51" t="s">
        <v>110</v>
      </c>
      <c r="L98" s="28" t="s">
        <v>372</v>
      </c>
      <c r="M98" s="39" t="s">
        <v>83</v>
      </c>
      <c r="N98" s="52" t="s">
        <v>611</v>
      </c>
      <c r="Q98" s="53">
        <v>0</v>
      </c>
      <c r="R98" s="81"/>
      <c r="S98" s="157"/>
      <c r="T98" s="157"/>
      <c r="U98" s="44">
        <f t="shared" si="9"/>
        <v>0</v>
      </c>
      <c r="V98" s="92">
        <v>45292</v>
      </c>
      <c r="W98" s="92">
        <v>45291</v>
      </c>
      <c r="X98" s="56">
        <f t="shared" si="10"/>
        <v>0</v>
      </c>
      <c r="Y98" s="56">
        <f t="shared" si="15"/>
        <v>0</v>
      </c>
      <c r="Z98" s="56" t="str">
        <f t="shared" si="15"/>
        <v>n.a.</v>
      </c>
      <c r="AA98" s="56" t="str">
        <f t="shared" si="15"/>
        <v>n.a.</v>
      </c>
      <c r="AB98" s="56" t="str">
        <f t="shared" si="15"/>
        <v>n.a.</v>
      </c>
      <c r="AC98" s="56" t="str">
        <f t="shared" si="15"/>
        <v>n.a.</v>
      </c>
      <c r="AD98" s="46">
        <f t="shared" si="12"/>
        <v>0</v>
      </c>
      <c r="AE98" s="27"/>
    </row>
    <row r="99" spans="1:31" s="48" customFormat="1" x14ac:dyDescent="0.25">
      <c r="A99" s="47" t="s">
        <v>47</v>
      </c>
      <c r="B99" s="37">
        <v>1</v>
      </c>
      <c r="C99" s="37" t="s">
        <v>625</v>
      </c>
      <c r="D99" s="38" t="s">
        <v>626</v>
      </c>
      <c r="E99" s="50" t="s">
        <v>373</v>
      </c>
      <c r="F99" s="50" t="s">
        <v>367</v>
      </c>
      <c r="G99" s="50" t="s">
        <v>374</v>
      </c>
      <c r="H99" s="50" t="s">
        <v>208</v>
      </c>
      <c r="I99" s="50" t="s">
        <v>209</v>
      </c>
      <c r="J99" s="50" t="s">
        <v>20</v>
      </c>
      <c r="K99" s="50" t="s">
        <v>110</v>
      </c>
      <c r="L99" s="28" t="s">
        <v>372</v>
      </c>
      <c r="M99" s="39" t="s">
        <v>83</v>
      </c>
      <c r="N99" s="28" t="s">
        <v>611</v>
      </c>
      <c r="O99" s="50"/>
      <c r="P99" s="50"/>
      <c r="Q99" s="58">
        <v>0</v>
      </c>
      <c r="R99" s="84"/>
      <c r="S99" s="160"/>
      <c r="T99" s="160"/>
      <c r="U99" s="44">
        <f t="shared" si="9"/>
        <v>0</v>
      </c>
      <c r="V99" s="92">
        <v>45292</v>
      </c>
      <c r="W99" s="92">
        <v>45473</v>
      </c>
      <c r="X99" s="56" t="str">
        <f t="shared" si="10"/>
        <v>n.a.</v>
      </c>
      <c r="Y99" s="56">
        <f t="shared" si="15"/>
        <v>0</v>
      </c>
      <c r="Z99" s="56" t="str">
        <f t="shared" si="15"/>
        <v>n.a.</v>
      </c>
      <c r="AA99" s="56" t="str">
        <f t="shared" si="15"/>
        <v>n.a.</v>
      </c>
      <c r="AB99" s="56" t="str">
        <f t="shared" si="15"/>
        <v>n.a.</v>
      </c>
      <c r="AC99" s="56" t="str">
        <f t="shared" si="15"/>
        <v>n.a.</v>
      </c>
      <c r="AD99" s="46">
        <f t="shared" si="12"/>
        <v>0</v>
      </c>
    </row>
    <row r="100" spans="1:31" s="48" customFormat="1" ht="31.5" x14ac:dyDescent="0.25">
      <c r="A100" s="47" t="s">
        <v>46</v>
      </c>
      <c r="B100" s="37">
        <v>1</v>
      </c>
      <c r="C100" s="37" t="s">
        <v>625</v>
      </c>
      <c r="D100" s="38" t="s">
        <v>626</v>
      </c>
      <c r="E100" s="49" t="s">
        <v>375</v>
      </c>
      <c r="F100" s="50" t="s">
        <v>367</v>
      </c>
      <c r="G100" s="49" t="s">
        <v>376</v>
      </c>
      <c r="H100" s="50" t="s">
        <v>125</v>
      </c>
      <c r="I100" s="51" t="s">
        <v>126</v>
      </c>
      <c r="J100" s="51" t="s">
        <v>20</v>
      </c>
      <c r="K100" s="51" t="s">
        <v>110</v>
      </c>
      <c r="L100" s="26" t="s">
        <v>372</v>
      </c>
      <c r="M100" s="39" t="s">
        <v>83</v>
      </c>
      <c r="N100" s="52" t="s">
        <v>611</v>
      </c>
      <c r="Q100" s="53">
        <v>0</v>
      </c>
      <c r="R100" s="81"/>
      <c r="S100" s="157"/>
      <c r="T100" s="157"/>
      <c r="U100" s="44">
        <f t="shared" si="9"/>
        <v>0</v>
      </c>
      <c r="V100" s="92">
        <v>45292</v>
      </c>
      <c r="W100" s="92">
        <v>45473</v>
      </c>
      <c r="X100" s="56" t="str">
        <f t="shared" si="10"/>
        <v>n.a.</v>
      </c>
      <c r="Y100" s="56">
        <f t="shared" si="15"/>
        <v>0</v>
      </c>
      <c r="Z100" s="56" t="str">
        <f t="shared" si="15"/>
        <v>n.a.</v>
      </c>
      <c r="AA100" s="56" t="str">
        <f t="shared" si="15"/>
        <v>n.a.</v>
      </c>
      <c r="AB100" s="56" t="str">
        <f t="shared" si="15"/>
        <v>n.a.</v>
      </c>
      <c r="AC100" s="56" t="str">
        <f t="shared" si="15"/>
        <v>n.a.</v>
      </c>
      <c r="AD100" s="46">
        <f t="shared" si="12"/>
        <v>0</v>
      </c>
      <c r="AE100" s="27"/>
    </row>
    <row r="101" spans="1:31" s="48" customFormat="1" ht="31.5" x14ac:dyDescent="0.25">
      <c r="A101" s="47" t="s">
        <v>46</v>
      </c>
      <c r="B101" s="37">
        <v>1</v>
      </c>
      <c r="C101" s="37" t="s">
        <v>625</v>
      </c>
      <c r="D101" s="38" t="s">
        <v>626</v>
      </c>
      <c r="E101" s="49" t="s">
        <v>377</v>
      </c>
      <c r="F101" s="50" t="s">
        <v>367</v>
      </c>
      <c r="G101" s="49" t="s">
        <v>378</v>
      </c>
      <c r="H101" s="50" t="s">
        <v>125</v>
      </c>
      <c r="I101" s="51" t="s">
        <v>196</v>
      </c>
      <c r="J101" s="51" t="s">
        <v>20</v>
      </c>
      <c r="K101" s="51" t="s">
        <v>110</v>
      </c>
      <c r="L101" s="26" t="s">
        <v>372</v>
      </c>
      <c r="M101" s="39" t="s">
        <v>83</v>
      </c>
      <c r="N101" s="52" t="s">
        <v>611</v>
      </c>
      <c r="Q101" s="53">
        <v>0</v>
      </c>
      <c r="R101" s="81"/>
      <c r="S101" s="157"/>
      <c r="T101" s="157"/>
      <c r="U101" s="44">
        <f t="shared" si="9"/>
        <v>0</v>
      </c>
      <c r="V101" s="92">
        <v>45292</v>
      </c>
      <c r="W101" s="92">
        <v>45473</v>
      </c>
      <c r="X101" s="56" t="str">
        <f t="shared" si="10"/>
        <v>n.a.</v>
      </c>
      <c r="Y101" s="56">
        <f t="shared" si="15"/>
        <v>0</v>
      </c>
      <c r="Z101" s="56" t="str">
        <f t="shared" si="15"/>
        <v>n.a.</v>
      </c>
      <c r="AA101" s="56" t="str">
        <f t="shared" si="15"/>
        <v>n.a.</v>
      </c>
      <c r="AB101" s="56" t="str">
        <f t="shared" si="15"/>
        <v>n.a.</v>
      </c>
      <c r="AC101" s="56" t="str">
        <f t="shared" si="15"/>
        <v>n.a.</v>
      </c>
      <c r="AD101" s="46">
        <f t="shared" si="12"/>
        <v>0</v>
      </c>
      <c r="AE101" s="27"/>
    </row>
    <row r="102" spans="1:31" s="48" customFormat="1" ht="31.5" x14ac:dyDescent="0.25">
      <c r="A102" s="47" t="s">
        <v>46</v>
      </c>
      <c r="B102" s="37">
        <v>1</v>
      </c>
      <c r="C102" s="37" t="s">
        <v>625</v>
      </c>
      <c r="D102" s="38" t="s">
        <v>626</v>
      </c>
      <c r="E102" s="50" t="s">
        <v>379</v>
      </c>
      <c r="F102" s="50" t="s">
        <v>367</v>
      </c>
      <c r="G102" s="50" t="s">
        <v>380</v>
      </c>
      <c r="H102" s="50" t="s">
        <v>125</v>
      </c>
      <c r="I102" s="50" t="s">
        <v>196</v>
      </c>
      <c r="J102" s="50" t="s">
        <v>20</v>
      </c>
      <c r="K102" s="50" t="s">
        <v>110</v>
      </c>
      <c r="L102" s="28" t="s">
        <v>372</v>
      </c>
      <c r="M102" s="39" t="s">
        <v>83</v>
      </c>
      <c r="N102" s="28" t="s">
        <v>611</v>
      </c>
      <c r="O102" s="50"/>
      <c r="P102" s="50"/>
      <c r="Q102" s="58">
        <v>0</v>
      </c>
      <c r="R102" s="82"/>
      <c r="S102" s="158"/>
      <c r="T102" s="158"/>
      <c r="U102" s="44">
        <f t="shared" si="9"/>
        <v>0</v>
      </c>
      <c r="V102" s="92">
        <v>45292</v>
      </c>
      <c r="W102" s="92">
        <v>45473</v>
      </c>
      <c r="X102" s="56" t="str">
        <f t="shared" si="10"/>
        <v>n.a.</v>
      </c>
      <c r="Y102" s="56">
        <f t="shared" si="15"/>
        <v>0</v>
      </c>
      <c r="Z102" s="56" t="str">
        <f t="shared" si="15"/>
        <v>n.a.</v>
      </c>
      <c r="AA102" s="56" t="str">
        <f t="shared" si="15"/>
        <v>n.a.</v>
      </c>
      <c r="AB102" s="56" t="str">
        <f t="shared" si="15"/>
        <v>n.a.</v>
      </c>
      <c r="AC102" s="56" t="str">
        <f t="shared" si="15"/>
        <v>n.a.</v>
      </c>
      <c r="AD102" s="46">
        <f t="shared" si="12"/>
        <v>0</v>
      </c>
    </row>
    <row r="103" spans="1:31" s="48" customFormat="1" x14ac:dyDescent="0.25">
      <c r="A103" s="47" t="s">
        <v>46</v>
      </c>
      <c r="B103" s="37">
        <v>1</v>
      </c>
      <c r="C103" s="37" t="s">
        <v>625</v>
      </c>
      <c r="D103" s="38" t="s">
        <v>626</v>
      </c>
      <c r="E103" s="50" t="s">
        <v>381</v>
      </c>
      <c r="F103" s="50" t="s">
        <v>367</v>
      </c>
      <c r="G103" s="50"/>
      <c r="H103" s="50" t="s">
        <v>125</v>
      </c>
      <c r="I103" s="50" t="s">
        <v>382</v>
      </c>
      <c r="J103" s="50" t="s">
        <v>20</v>
      </c>
      <c r="K103" s="50" t="s">
        <v>110</v>
      </c>
      <c r="L103" s="28" t="s">
        <v>372</v>
      </c>
      <c r="M103" s="39" t="s">
        <v>83</v>
      </c>
      <c r="N103" s="28" t="s">
        <v>611</v>
      </c>
      <c r="O103" s="50"/>
      <c r="P103" s="50"/>
      <c r="Q103" s="58">
        <v>0</v>
      </c>
      <c r="R103" s="82"/>
      <c r="S103" s="158"/>
      <c r="T103" s="158"/>
      <c r="U103" s="44">
        <f t="shared" si="9"/>
        <v>0</v>
      </c>
      <c r="V103" s="92">
        <v>45292</v>
      </c>
      <c r="W103" s="92">
        <v>45473</v>
      </c>
      <c r="X103" s="56" t="str">
        <f t="shared" si="10"/>
        <v>n.a.</v>
      </c>
      <c r="Y103" s="56">
        <f t="shared" si="15"/>
        <v>0</v>
      </c>
      <c r="Z103" s="56" t="str">
        <f t="shared" si="15"/>
        <v>n.a.</v>
      </c>
      <c r="AA103" s="56" t="str">
        <f t="shared" si="15"/>
        <v>n.a.</v>
      </c>
      <c r="AB103" s="56" t="str">
        <f t="shared" si="15"/>
        <v>n.a.</v>
      </c>
      <c r="AC103" s="56" t="str">
        <f t="shared" si="15"/>
        <v>n.a.</v>
      </c>
      <c r="AD103" s="46">
        <f t="shared" si="12"/>
        <v>0</v>
      </c>
    </row>
    <row r="104" spans="1:31" s="48" customFormat="1" x14ac:dyDescent="0.25">
      <c r="A104" s="47" t="s">
        <v>46</v>
      </c>
      <c r="B104" s="37"/>
      <c r="C104" s="37" t="s">
        <v>625</v>
      </c>
      <c r="D104" s="38" t="s">
        <v>626</v>
      </c>
      <c r="E104" s="50" t="s">
        <v>383</v>
      </c>
      <c r="F104" s="50" t="s">
        <v>367</v>
      </c>
      <c r="G104" s="50" t="s">
        <v>384</v>
      </c>
      <c r="H104" s="50" t="s">
        <v>14</v>
      </c>
      <c r="I104" s="50" t="s">
        <v>215</v>
      </c>
      <c r="J104" s="50" t="s">
        <v>20</v>
      </c>
      <c r="K104" s="50" t="s">
        <v>110</v>
      </c>
      <c r="L104" s="28" t="s">
        <v>372</v>
      </c>
      <c r="M104" s="39" t="s">
        <v>83</v>
      </c>
      <c r="N104" s="28" t="s">
        <v>611</v>
      </c>
      <c r="O104" s="50"/>
      <c r="P104" s="50"/>
      <c r="Q104" s="58">
        <v>0</v>
      </c>
      <c r="R104" s="82"/>
      <c r="S104" s="158"/>
      <c r="T104" s="158"/>
      <c r="U104" s="44">
        <f t="shared" si="9"/>
        <v>0</v>
      </c>
      <c r="V104" s="92">
        <v>45292</v>
      </c>
      <c r="W104" s="92">
        <v>45291</v>
      </c>
      <c r="X104" s="56">
        <f t="shared" si="10"/>
        <v>0</v>
      </c>
      <c r="Y104" s="56">
        <f t="shared" si="15"/>
        <v>0</v>
      </c>
      <c r="Z104" s="56" t="str">
        <f t="shared" si="15"/>
        <v>n.a.</v>
      </c>
      <c r="AA104" s="56" t="str">
        <f t="shared" si="15"/>
        <v>n.a.</v>
      </c>
      <c r="AB104" s="56" t="str">
        <f t="shared" si="15"/>
        <v>n.a.</v>
      </c>
      <c r="AC104" s="56" t="str">
        <f t="shared" si="15"/>
        <v>n.a.</v>
      </c>
      <c r="AD104" s="46">
        <f t="shared" si="12"/>
        <v>0</v>
      </c>
    </row>
    <row r="105" spans="1:31" s="48" customFormat="1" x14ac:dyDescent="0.25">
      <c r="A105" s="47" t="s">
        <v>46</v>
      </c>
      <c r="B105" s="37"/>
      <c r="C105" s="37" t="s">
        <v>625</v>
      </c>
      <c r="D105" s="38" t="s">
        <v>626</v>
      </c>
      <c r="E105" s="50" t="s">
        <v>385</v>
      </c>
      <c r="F105" s="50" t="s">
        <v>367</v>
      </c>
      <c r="G105" s="50"/>
      <c r="H105" s="50" t="s">
        <v>235</v>
      </c>
      <c r="I105" s="50"/>
      <c r="J105" s="50" t="s">
        <v>20</v>
      </c>
      <c r="K105" s="50" t="s">
        <v>110</v>
      </c>
      <c r="L105" s="28" t="s">
        <v>372</v>
      </c>
      <c r="M105" s="39" t="s">
        <v>83</v>
      </c>
      <c r="N105" s="28" t="s">
        <v>611</v>
      </c>
      <c r="O105" s="50"/>
      <c r="P105" s="50"/>
      <c r="Q105" s="58">
        <v>0</v>
      </c>
      <c r="R105" s="82"/>
      <c r="S105" s="158"/>
      <c r="T105" s="158"/>
      <c r="U105" s="44">
        <f t="shared" si="9"/>
        <v>0</v>
      </c>
      <c r="V105" s="92">
        <v>45292</v>
      </c>
      <c r="W105" s="92">
        <v>45291</v>
      </c>
      <c r="X105" s="56">
        <f t="shared" si="10"/>
        <v>0</v>
      </c>
      <c r="Y105" s="56">
        <f t="shared" si="15"/>
        <v>0</v>
      </c>
      <c r="Z105" s="56" t="str">
        <f t="shared" si="15"/>
        <v>n.a.</v>
      </c>
      <c r="AA105" s="56" t="str">
        <f t="shared" si="15"/>
        <v>n.a.</v>
      </c>
      <c r="AB105" s="56" t="str">
        <f t="shared" si="15"/>
        <v>n.a.</v>
      </c>
      <c r="AC105" s="56" t="str">
        <f t="shared" si="15"/>
        <v>n.a.</v>
      </c>
      <c r="AD105" s="46">
        <f t="shared" si="12"/>
        <v>0</v>
      </c>
    </row>
    <row r="106" spans="1:31" s="48" customFormat="1" x14ac:dyDescent="0.25">
      <c r="A106" s="47" t="s">
        <v>46</v>
      </c>
      <c r="B106" s="37">
        <v>1</v>
      </c>
      <c r="C106" s="37" t="s">
        <v>625</v>
      </c>
      <c r="D106" s="38" t="s">
        <v>626</v>
      </c>
      <c r="E106" s="50" t="s">
        <v>386</v>
      </c>
      <c r="F106" s="50" t="s">
        <v>367</v>
      </c>
      <c r="G106" s="50"/>
      <c r="H106" s="50" t="s">
        <v>125</v>
      </c>
      <c r="I106" s="50" t="s">
        <v>382</v>
      </c>
      <c r="J106" s="50" t="s">
        <v>20</v>
      </c>
      <c r="K106" s="50" t="s">
        <v>110</v>
      </c>
      <c r="L106" s="28" t="s">
        <v>372</v>
      </c>
      <c r="M106" s="39" t="s">
        <v>83</v>
      </c>
      <c r="N106" s="28" t="s">
        <v>611</v>
      </c>
      <c r="O106" s="50"/>
      <c r="P106" s="50"/>
      <c r="Q106" s="58">
        <v>0</v>
      </c>
      <c r="R106" s="82"/>
      <c r="S106" s="158"/>
      <c r="T106" s="158"/>
      <c r="U106" s="44">
        <f t="shared" si="9"/>
        <v>0</v>
      </c>
      <c r="V106" s="92">
        <v>45292</v>
      </c>
      <c r="W106" s="92">
        <v>45473</v>
      </c>
      <c r="X106" s="56" t="str">
        <f t="shared" si="10"/>
        <v>n.a.</v>
      </c>
      <c r="Y106" s="56">
        <f t="shared" si="15"/>
        <v>0</v>
      </c>
      <c r="Z106" s="56" t="str">
        <f t="shared" si="15"/>
        <v>n.a.</v>
      </c>
      <c r="AA106" s="56" t="str">
        <f t="shared" si="15"/>
        <v>n.a.</v>
      </c>
      <c r="AB106" s="56" t="str">
        <f t="shared" si="15"/>
        <v>n.a.</v>
      </c>
      <c r="AC106" s="56" t="str">
        <f t="shared" si="15"/>
        <v>n.a.</v>
      </c>
      <c r="AD106" s="46">
        <f t="shared" si="12"/>
        <v>0</v>
      </c>
    </row>
    <row r="107" spans="1:31" s="48" customFormat="1" x14ac:dyDescent="0.25">
      <c r="A107" s="47" t="s">
        <v>46</v>
      </c>
      <c r="B107" s="37"/>
      <c r="C107" s="37" t="s">
        <v>625</v>
      </c>
      <c r="D107" s="38" t="s">
        <v>626</v>
      </c>
      <c r="E107" s="50" t="s">
        <v>387</v>
      </c>
      <c r="F107" s="50" t="s">
        <v>367</v>
      </c>
      <c r="G107" s="50" t="s">
        <v>388</v>
      </c>
      <c r="H107" s="50" t="s">
        <v>14</v>
      </c>
      <c r="I107" s="50" t="s">
        <v>389</v>
      </c>
      <c r="J107" s="50" t="s">
        <v>20</v>
      </c>
      <c r="K107" s="50" t="s">
        <v>110</v>
      </c>
      <c r="L107" s="28" t="s">
        <v>372</v>
      </c>
      <c r="M107" s="39" t="s">
        <v>83</v>
      </c>
      <c r="N107" s="28" t="s">
        <v>611</v>
      </c>
      <c r="O107" s="50"/>
      <c r="P107" s="50"/>
      <c r="Q107" s="58">
        <v>0</v>
      </c>
      <c r="R107" s="83"/>
      <c r="S107" s="159"/>
      <c r="T107" s="159"/>
      <c r="U107" s="44">
        <f t="shared" si="9"/>
        <v>0</v>
      </c>
      <c r="V107" s="92">
        <v>45292</v>
      </c>
      <c r="W107" s="92">
        <v>45291</v>
      </c>
      <c r="X107" s="56">
        <f t="shared" si="10"/>
        <v>0</v>
      </c>
      <c r="Y107" s="56">
        <f t="shared" ref="Y107:AC116" si="16">IF(AND(YEAR($V107)&lt;Y$1,YEAR($W107)&gt;Y$1,YEAR($L107)&lt;Y$1),$U107,IF(YEAR($V107)=Y$1,IF(($V107-$L107)&lt;0,$U107/365*(DATE(Y$1,12,31)-$L107),$U107/365*(DATE(Y$1,12,31)-$V107)),IF(YEAR($W107)=Y$1,IF(YEAR($L107)=Y$1,$U107/365*($W107-$L107),$U107/365*($W107-DATE(Y$1,1,1))),"n.a.")))</f>
        <v>0</v>
      </c>
      <c r="Z107" s="56" t="str">
        <f t="shared" si="16"/>
        <v>n.a.</v>
      </c>
      <c r="AA107" s="56" t="str">
        <f t="shared" si="16"/>
        <v>n.a.</v>
      </c>
      <c r="AB107" s="56" t="str">
        <f t="shared" si="16"/>
        <v>n.a.</v>
      </c>
      <c r="AC107" s="56" t="str">
        <f t="shared" si="16"/>
        <v>n.a.</v>
      </c>
      <c r="AD107" s="46">
        <f t="shared" si="12"/>
        <v>0</v>
      </c>
    </row>
    <row r="108" spans="1:31" s="48" customFormat="1" ht="31.5" x14ac:dyDescent="0.25">
      <c r="A108" s="47" t="s">
        <v>46</v>
      </c>
      <c r="B108" s="37">
        <v>1</v>
      </c>
      <c r="C108" s="37" t="s">
        <v>625</v>
      </c>
      <c r="D108" s="38" t="s">
        <v>626</v>
      </c>
      <c r="E108" s="50" t="s">
        <v>390</v>
      </c>
      <c r="F108" s="50" t="s">
        <v>367</v>
      </c>
      <c r="G108" s="50" t="s">
        <v>391</v>
      </c>
      <c r="H108" s="50" t="s">
        <v>125</v>
      </c>
      <c r="I108" s="50" t="s">
        <v>189</v>
      </c>
      <c r="J108" s="50" t="s">
        <v>20</v>
      </c>
      <c r="K108" s="50" t="s">
        <v>110</v>
      </c>
      <c r="L108" s="28" t="s">
        <v>372</v>
      </c>
      <c r="M108" s="39" t="s">
        <v>83</v>
      </c>
      <c r="N108" s="28" t="s">
        <v>611</v>
      </c>
      <c r="O108" s="50"/>
      <c r="P108" s="50"/>
      <c r="Q108" s="58">
        <v>0</v>
      </c>
      <c r="R108" s="83"/>
      <c r="S108" s="159"/>
      <c r="T108" s="159"/>
      <c r="U108" s="44">
        <f t="shared" si="9"/>
        <v>0</v>
      </c>
      <c r="V108" s="92">
        <v>45292</v>
      </c>
      <c r="W108" s="92">
        <v>45473</v>
      </c>
      <c r="X108" s="56" t="str">
        <f t="shared" si="10"/>
        <v>n.a.</v>
      </c>
      <c r="Y108" s="56">
        <f t="shared" si="16"/>
        <v>0</v>
      </c>
      <c r="Z108" s="56" t="str">
        <f t="shared" si="16"/>
        <v>n.a.</v>
      </c>
      <c r="AA108" s="56" t="str">
        <f t="shared" si="16"/>
        <v>n.a.</v>
      </c>
      <c r="AB108" s="56" t="str">
        <f t="shared" si="16"/>
        <v>n.a.</v>
      </c>
      <c r="AC108" s="56" t="str">
        <f t="shared" si="16"/>
        <v>n.a.</v>
      </c>
      <c r="AD108" s="46">
        <f t="shared" si="12"/>
        <v>0</v>
      </c>
    </row>
    <row r="109" spans="1:31" s="48" customFormat="1" ht="31.5" x14ac:dyDescent="0.25">
      <c r="A109" s="47" t="s">
        <v>46</v>
      </c>
      <c r="B109" s="37">
        <v>1</v>
      </c>
      <c r="C109" s="37" t="s">
        <v>625</v>
      </c>
      <c r="D109" s="38" t="s">
        <v>626</v>
      </c>
      <c r="E109" s="50" t="s">
        <v>392</v>
      </c>
      <c r="F109" s="50" t="s">
        <v>367</v>
      </c>
      <c r="G109" s="50" t="s">
        <v>393</v>
      </c>
      <c r="H109" s="50" t="s">
        <v>125</v>
      </c>
      <c r="I109" s="50" t="s">
        <v>189</v>
      </c>
      <c r="J109" s="50" t="s">
        <v>20</v>
      </c>
      <c r="K109" s="50" t="s">
        <v>110</v>
      </c>
      <c r="L109" s="28" t="s">
        <v>372</v>
      </c>
      <c r="M109" s="39" t="s">
        <v>83</v>
      </c>
      <c r="N109" s="28" t="s">
        <v>611</v>
      </c>
      <c r="O109" s="50"/>
      <c r="P109" s="50"/>
      <c r="Q109" s="58">
        <v>0</v>
      </c>
      <c r="R109" s="83"/>
      <c r="S109" s="159"/>
      <c r="T109" s="159"/>
      <c r="U109" s="44">
        <f t="shared" si="9"/>
        <v>0</v>
      </c>
      <c r="V109" s="92">
        <v>45292</v>
      </c>
      <c r="W109" s="92">
        <v>45473</v>
      </c>
      <c r="X109" s="56" t="str">
        <f t="shared" si="10"/>
        <v>n.a.</v>
      </c>
      <c r="Y109" s="56">
        <f t="shared" si="16"/>
        <v>0</v>
      </c>
      <c r="Z109" s="56" t="str">
        <f t="shared" si="16"/>
        <v>n.a.</v>
      </c>
      <c r="AA109" s="56" t="str">
        <f t="shared" si="16"/>
        <v>n.a.</v>
      </c>
      <c r="AB109" s="56" t="str">
        <f t="shared" si="16"/>
        <v>n.a.</v>
      </c>
      <c r="AC109" s="56" t="str">
        <f t="shared" si="16"/>
        <v>n.a.</v>
      </c>
      <c r="AD109" s="46">
        <f t="shared" si="12"/>
        <v>0</v>
      </c>
    </row>
    <row r="110" spans="1:31" s="48" customFormat="1" ht="31.5" x14ac:dyDescent="0.25">
      <c r="A110" s="47" t="s">
        <v>35</v>
      </c>
      <c r="B110" s="37">
        <v>1</v>
      </c>
      <c r="C110" s="37" t="s">
        <v>625</v>
      </c>
      <c r="D110" s="38" t="s">
        <v>626</v>
      </c>
      <c r="E110" s="50" t="s">
        <v>395</v>
      </c>
      <c r="F110" s="50" t="s">
        <v>396</v>
      </c>
      <c r="G110" s="50" t="s">
        <v>397</v>
      </c>
      <c r="H110" s="50" t="s">
        <v>398</v>
      </c>
      <c r="I110" s="50" t="s">
        <v>399</v>
      </c>
      <c r="J110" s="50" t="s">
        <v>20</v>
      </c>
      <c r="K110" s="50" t="s">
        <v>400</v>
      </c>
      <c r="L110" s="28" t="s">
        <v>401</v>
      </c>
      <c r="M110" s="39" t="s">
        <v>83</v>
      </c>
      <c r="N110" s="28" t="s">
        <v>612</v>
      </c>
      <c r="O110" s="50"/>
      <c r="P110" s="50"/>
      <c r="Q110" s="58">
        <v>0</v>
      </c>
      <c r="R110" s="82">
        <v>8180.83</v>
      </c>
      <c r="S110" s="157" t="s">
        <v>1745</v>
      </c>
      <c r="T110" s="80" t="s">
        <v>1746</v>
      </c>
      <c r="U110" s="44">
        <v>8000</v>
      </c>
      <c r="V110" s="92">
        <v>45292</v>
      </c>
      <c r="W110" s="92">
        <v>47118</v>
      </c>
      <c r="X110" s="56" t="str">
        <f t="shared" si="10"/>
        <v>n.a.</v>
      </c>
      <c r="Y110" s="56">
        <f t="shared" si="16"/>
        <v>8000</v>
      </c>
      <c r="Z110" s="56">
        <f t="shared" si="16"/>
        <v>8000</v>
      </c>
      <c r="AA110" s="56">
        <f t="shared" si="16"/>
        <v>8000</v>
      </c>
      <c r="AB110" s="56">
        <f t="shared" si="16"/>
        <v>8000</v>
      </c>
      <c r="AC110" s="56">
        <f t="shared" si="16"/>
        <v>8000</v>
      </c>
      <c r="AD110" s="46">
        <f t="shared" si="12"/>
        <v>40000</v>
      </c>
    </row>
    <row r="111" spans="1:31" s="48" customFormat="1" ht="31.5" x14ac:dyDescent="0.25">
      <c r="A111" s="47" t="s">
        <v>35</v>
      </c>
      <c r="B111" s="37">
        <v>1</v>
      </c>
      <c r="C111" s="37" t="s">
        <v>625</v>
      </c>
      <c r="D111" s="38" t="s">
        <v>626</v>
      </c>
      <c r="E111" s="50" t="s">
        <v>403</v>
      </c>
      <c r="F111" s="50" t="str">
        <f>IF(LEN(E111)&gt;6,LEFT(E111,6),E111)</f>
        <v>359060</v>
      </c>
      <c r="G111" s="50" t="s">
        <v>404</v>
      </c>
      <c r="H111" s="50" t="s">
        <v>405</v>
      </c>
      <c r="I111" s="50" t="s">
        <v>406</v>
      </c>
      <c r="J111" s="50" t="s">
        <v>20</v>
      </c>
      <c r="K111" s="50" t="s">
        <v>407</v>
      </c>
      <c r="L111" s="28" t="s">
        <v>408</v>
      </c>
      <c r="M111" s="39" t="s">
        <v>84</v>
      </c>
      <c r="N111" s="28" t="s">
        <v>613</v>
      </c>
      <c r="O111" s="50"/>
      <c r="P111" s="50"/>
      <c r="Q111" s="58">
        <v>502499.76</v>
      </c>
      <c r="R111" s="83">
        <v>17620</v>
      </c>
      <c r="S111" s="157" t="s">
        <v>1745</v>
      </c>
      <c r="T111" s="80" t="s">
        <v>1746</v>
      </c>
      <c r="U111" s="44">
        <v>15000</v>
      </c>
      <c r="V111" s="92">
        <v>45292</v>
      </c>
      <c r="W111" s="92">
        <v>47118</v>
      </c>
      <c r="X111" s="56" t="str">
        <f t="shared" si="10"/>
        <v>n.a.</v>
      </c>
      <c r="Y111" s="56">
        <f t="shared" si="16"/>
        <v>14999.999999999998</v>
      </c>
      <c r="Z111" s="56">
        <f t="shared" si="16"/>
        <v>15000</v>
      </c>
      <c r="AA111" s="56">
        <f t="shared" si="16"/>
        <v>15000</v>
      </c>
      <c r="AB111" s="56">
        <f t="shared" si="16"/>
        <v>15000</v>
      </c>
      <c r="AC111" s="56">
        <f t="shared" si="16"/>
        <v>14999.999999999998</v>
      </c>
      <c r="AD111" s="46">
        <f t="shared" si="12"/>
        <v>75000</v>
      </c>
    </row>
    <row r="112" spans="1:31" s="48" customFormat="1" ht="31.5" x14ac:dyDescent="0.25">
      <c r="A112" s="47" t="s">
        <v>35</v>
      </c>
      <c r="B112" s="37">
        <v>1</v>
      </c>
      <c r="C112" s="37" t="s">
        <v>625</v>
      </c>
      <c r="D112" s="38" t="s">
        <v>626</v>
      </c>
      <c r="E112" s="50" t="s">
        <v>409</v>
      </c>
      <c r="F112" s="50" t="s">
        <v>403</v>
      </c>
      <c r="G112" s="50" t="s">
        <v>410</v>
      </c>
      <c r="H112" s="50" t="s">
        <v>411</v>
      </c>
      <c r="I112" s="50" t="s">
        <v>406</v>
      </c>
      <c r="J112" s="50" t="s">
        <v>20</v>
      </c>
      <c r="K112" s="50" t="s">
        <v>407</v>
      </c>
      <c r="L112" s="28" t="s">
        <v>408</v>
      </c>
      <c r="M112" s="39" t="s">
        <v>84</v>
      </c>
      <c r="N112" s="28" t="s">
        <v>614</v>
      </c>
      <c r="O112" s="50"/>
      <c r="P112" s="50"/>
      <c r="Q112" s="58">
        <v>0</v>
      </c>
      <c r="R112" s="82"/>
      <c r="S112" s="158"/>
      <c r="T112" s="158"/>
      <c r="U112" s="44">
        <f t="shared" si="9"/>
        <v>0</v>
      </c>
      <c r="V112" s="92">
        <v>45292</v>
      </c>
      <c r="W112" s="92">
        <v>47118</v>
      </c>
      <c r="X112" s="56" t="str">
        <f t="shared" si="10"/>
        <v>n.a.</v>
      </c>
      <c r="Y112" s="56">
        <f t="shared" si="16"/>
        <v>0</v>
      </c>
      <c r="Z112" s="56">
        <f t="shared" si="16"/>
        <v>0</v>
      </c>
      <c r="AA112" s="56">
        <f t="shared" si="16"/>
        <v>0</v>
      </c>
      <c r="AB112" s="56">
        <f t="shared" si="16"/>
        <v>0</v>
      </c>
      <c r="AC112" s="56">
        <f t="shared" si="16"/>
        <v>0</v>
      </c>
      <c r="AD112" s="46">
        <f t="shared" si="12"/>
        <v>0</v>
      </c>
    </row>
    <row r="113" spans="1:31" s="48" customFormat="1" x14ac:dyDescent="0.25">
      <c r="A113" s="47" t="s">
        <v>35</v>
      </c>
      <c r="B113" s="37">
        <v>1</v>
      </c>
      <c r="C113" s="37" t="s">
        <v>625</v>
      </c>
      <c r="D113" s="38" t="s">
        <v>626</v>
      </c>
      <c r="E113" s="50" t="s">
        <v>412</v>
      </c>
      <c r="F113" s="50" t="s">
        <v>403</v>
      </c>
      <c r="G113" s="50" t="s">
        <v>413</v>
      </c>
      <c r="H113" s="50" t="s">
        <v>29</v>
      </c>
      <c r="I113" s="50" t="s">
        <v>414</v>
      </c>
      <c r="J113" s="50" t="s">
        <v>20</v>
      </c>
      <c r="K113" s="50" t="s">
        <v>407</v>
      </c>
      <c r="L113" s="28" t="s">
        <v>408</v>
      </c>
      <c r="M113" s="39" t="s">
        <v>84</v>
      </c>
      <c r="N113" s="28" t="s">
        <v>599</v>
      </c>
      <c r="O113" s="50"/>
      <c r="P113" s="50"/>
      <c r="Q113" s="58">
        <v>0</v>
      </c>
      <c r="R113" s="82"/>
      <c r="S113" s="158"/>
      <c r="T113" s="158"/>
      <c r="U113" s="44">
        <f t="shared" si="9"/>
        <v>0</v>
      </c>
      <c r="V113" s="92">
        <v>45292</v>
      </c>
      <c r="W113" s="92">
        <v>47118</v>
      </c>
      <c r="X113" s="56" t="str">
        <f t="shared" si="10"/>
        <v>n.a.</v>
      </c>
      <c r="Y113" s="56">
        <f t="shared" si="16"/>
        <v>0</v>
      </c>
      <c r="Z113" s="56">
        <f t="shared" si="16"/>
        <v>0</v>
      </c>
      <c r="AA113" s="56">
        <f t="shared" si="16"/>
        <v>0</v>
      </c>
      <c r="AB113" s="56">
        <f t="shared" si="16"/>
        <v>0</v>
      </c>
      <c r="AC113" s="56">
        <f t="shared" si="16"/>
        <v>0</v>
      </c>
      <c r="AD113" s="46">
        <f t="shared" si="12"/>
        <v>0</v>
      </c>
    </row>
    <row r="114" spans="1:31" s="48" customFormat="1" x14ac:dyDescent="0.25">
      <c r="A114" s="47" t="s">
        <v>35</v>
      </c>
      <c r="B114" s="37">
        <v>1</v>
      </c>
      <c r="C114" s="37" t="s">
        <v>625</v>
      </c>
      <c r="D114" s="38" t="s">
        <v>626</v>
      </c>
      <c r="E114" s="50" t="s">
        <v>415</v>
      </c>
      <c r="F114" s="50" t="s">
        <v>403</v>
      </c>
      <c r="G114" s="50" t="s">
        <v>416</v>
      </c>
      <c r="H114" s="50" t="s">
        <v>28</v>
      </c>
      <c r="I114" s="50" t="s">
        <v>417</v>
      </c>
      <c r="J114" s="50" t="s">
        <v>20</v>
      </c>
      <c r="K114" s="50" t="s">
        <v>407</v>
      </c>
      <c r="L114" s="28" t="s">
        <v>408</v>
      </c>
      <c r="M114" s="39" t="s">
        <v>84</v>
      </c>
      <c r="N114" s="28" t="s">
        <v>599</v>
      </c>
      <c r="O114" s="50"/>
      <c r="P114" s="50"/>
      <c r="Q114" s="58">
        <v>0</v>
      </c>
      <c r="R114" s="82"/>
      <c r="S114" s="158"/>
      <c r="T114" s="158"/>
      <c r="U114" s="44">
        <f t="shared" si="9"/>
        <v>0</v>
      </c>
      <c r="V114" s="92">
        <v>45292</v>
      </c>
      <c r="W114" s="92">
        <v>47118</v>
      </c>
      <c r="X114" s="56" t="str">
        <f t="shared" si="10"/>
        <v>n.a.</v>
      </c>
      <c r="Y114" s="56">
        <f t="shared" si="16"/>
        <v>0</v>
      </c>
      <c r="Z114" s="56">
        <f t="shared" si="16"/>
        <v>0</v>
      </c>
      <c r="AA114" s="56">
        <f t="shared" si="16"/>
        <v>0</v>
      </c>
      <c r="AB114" s="56">
        <f t="shared" si="16"/>
        <v>0</v>
      </c>
      <c r="AC114" s="56">
        <f t="shared" si="16"/>
        <v>0</v>
      </c>
      <c r="AD114" s="46">
        <f t="shared" si="12"/>
        <v>0</v>
      </c>
    </row>
    <row r="115" spans="1:31" s="48" customFormat="1" x14ac:dyDescent="0.25">
      <c r="A115" s="47" t="s">
        <v>35</v>
      </c>
      <c r="B115" s="37">
        <v>1</v>
      </c>
      <c r="C115" s="37" t="s">
        <v>625</v>
      </c>
      <c r="D115" s="38" t="s">
        <v>626</v>
      </c>
      <c r="E115" s="50" t="s">
        <v>418</v>
      </c>
      <c r="F115" s="50" t="s">
        <v>403</v>
      </c>
      <c r="G115" s="50" t="s">
        <v>419</v>
      </c>
      <c r="H115" s="50" t="s">
        <v>420</v>
      </c>
      <c r="I115" s="50" t="s">
        <v>421</v>
      </c>
      <c r="J115" s="50" t="s">
        <v>20</v>
      </c>
      <c r="K115" s="50" t="s">
        <v>407</v>
      </c>
      <c r="L115" s="28" t="s">
        <v>408</v>
      </c>
      <c r="M115" s="39" t="s">
        <v>84</v>
      </c>
      <c r="N115" s="28" t="s">
        <v>599</v>
      </c>
      <c r="O115" s="50"/>
      <c r="P115" s="50"/>
      <c r="Q115" s="58">
        <v>0</v>
      </c>
      <c r="R115" s="82"/>
      <c r="S115" s="158"/>
      <c r="T115" s="158"/>
      <c r="U115" s="44">
        <f t="shared" si="9"/>
        <v>0</v>
      </c>
      <c r="V115" s="92">
        <v>45292</v>
      </c>
      <c r="W115" s="92">
        <v>47118</v>
      </c>
      <c r="X115" s="56" t="str">
        <f t="shared" si="10"/>
        <v>n.a.</v>
      </c>
      <c r="Y115" s="56">
        <f t="shared" si="16"/>
        <v>0</v>
      </c>
      <c r="Z115" s="56">
        <f t="shared" si="16"/>
        <v>0</v>
      </c>
      <c r="AA115" s="56">
        <f t="shared" si="16"/>
        <v>0</v>
      </c>
      <c r="AB115" s="56">
        <f t="shared" si="16"/>
        <v>0</v>
      </c>
      <c r="AC115" s="56">
        <f t="shared" si="16"/>
        <v>0</v>
      </c>
      <c r="AD115" s="46">
        <f t="shared" si="12"/>
        <v>0</v>
      </c>
    </row>
    <row r="116" spans="1:31" s="48" customFormat="1" x14ac:dyDescent="0.25">
      <c r="A116" s="47" t="s">
        <v>35</v>
      </c>
      <c r="B116" s="37">
        <v>1</v>
      </c>
      <c r="C116" s="37" t="s">
        <v>625</v>
      </c>
      <c r="D116" s="38" t="s">
        <v>626</v>
      </c>
      <c r="E116" s="50" t="s">
        <v>422</v>
      </c>
      <c r="F116" s="50" t="s">
        <v>403</v>
      </c>
      <c r="G116" s="50" t="s">
        <v>423</v>
      </c>
      <c r="H116" s="50" t="s">
        <v>287</v>
      </c>
      <c r="I116" s="50" t="s">
        <v>288</v>
      </c>
      <c r="J116" s="50" t="s">
        <v>20</v>
      </c>
      <c r="K116" s="50" t="s">
        <v>407</v>
      </c>
      <c r="L116" s="28" t="s">
        <v>408</v>
      </c>
      <c r="M116" s="39" t="s">
        <v>84</v>
      </c>
      <c r="N116" s="28" t="s">
        <v>615</v>
      </c>
      <c r="O116" s="50"/>
      <c r="P116" s="50"/>
      <c r="Q116" s="58">
        <v>0</v>
      </c>
      <c r="R116" s="82"/>
      <c r="S116" s="158"/>
      <c r="T116" s="158"/>
      <c r="U116" s="44">
        <f t="shared" si="9"/>
        <v>0</v>
      </c>
      <c r="V116" s="92">
        <v>45292</v>
      </c>
      <c r="W116" s="92">
        <v>47118</v>
      </c>
      <c r="X116" s="56" t="str">
        <f t="shared" si="10"/>
        <v>n.a.</v>
      </c>
      <c r="Y116" s="56">
        <f t="shared" si="16"/>
        <v>0</v>
      </c>
      <c r="Z116" s="56">
        <f t="shared" si="16"/>
        <v>0</v>
      </c>
      <c r="AA116" s="56">
        <f t="shared" si="16"/>
        <v>0</v>
      </c>
      <c r="AB116" s="56">
        <f t="shared" si="16"/>
        <v>0</v>
      </c>
      <c r="AC116" s="56">
        <f t="shared" si="16"/>
        <v>0</v>
      </c>
      <c r="AD116" s="46">
        <f t="shared" si="12"/>
        <v>0</v>
      </c>
    </row>
    <row r="117" spans="1:31" s="48" customFormat="1" x14ac:dyDescent="0.25">
      <c r="A117" s="47" t="s">
        <v>35</v>
      </c>
      <c r="B117" s="37">
        <v>1</v>
      </c>
      <c r="C117" s="37" t="s">
        <v>625</v>
      </c>
      <c r="D117" s="38" t="s">
        <v>626</v>
      </c>
      <c r="E117" s="50" t="s">
        <v>424</v>
      </c>
      <c r="F117" s="50" t="s">
        <v>403</v>
      </c>
      <c r="G117" s="50" t="s">
        <v>425</v>
      </c>
      <c r="H117" s="50" t="s">
        <v>161</v>
      </c>
      <c r="I117" s="50" t="s">
        <v>301</v>
      </c>
      <c r="J117" s="50" t="s">
        <v>20</v>
      </c>
      <c r="K117" s="50" t="s">
        <v>407</v>
      </c>
      <c r="L117" s="28" t="s">
        <v>408</v>
      </c>
      <c r="M117" s="39" t="s">
        <v>84</v>
      </c>
      <c r="N117" s="28" t="s">
        <v>615</v>
      </c>
      <c r="O117" s="50"/>
      <c r="P117" s="50"/>
      <c r="Q117" s="58">
        <v>0</v>
      </c>
      <c r="R117" s="82"/>
      <c r="S117" s="158"/>
      <c r="T117" s="158"/>
      <c r="U117" s="44">
        <f t="shared" si="9"/>
        <v>0</v>
      </c>
      <c r="V117" s="92">
        <v>45292</v>
      </c>
      <c r="W117" s="92">
        <v>47118</v>
      </c>
      <c r="X117" s="56" t="str">
        <f t="shared" si="10"/>
        <v>n.a.</v>
      </c>
      <c r="Y117" s="56">
        <f t="shared" ref="Y117:AC126" si="17">IF(AND(YEAR($V117)&lt;Y$1,YEAR($W117)&gt;Y$1,YEAR($L117)&lt;Y$1),$U117,IF(YEAR($V117)=Y$1,IF(($V117-$L117)&lt;0,$U117/365*(DATE(Y$1,12,31)-$L117),$U117/365*(DATE(Y$1,12,31)-$V117)),IF(YEAR($W117)=Y$1,IF(YEAR($L117)=Y$1,$U117/365*($W117-$L117),$U117/365*($W117-DATE(Y$1,1,1))),"n.a.")))</f>
        <v>0</v>
      </c>
      <c r="Z117" s="56">
        <f t="shared" si="17"/>
        <v>0</v>
      </c>
      <c r="AA117" s="56">
        <f t="shared" si="17"/>
        <v>0</v>
      </c>
      <c r="AB117" s="56">
        <f t="shared" si="17"/>
        <v>0</v>
      </c>
      <c r="AC117" s="56">
        <f t="shared" si="17"/>
        <v>0</v>
      </c>
      <c r="AD117" s="46">
        <f t="shared" si="12"/>
        <v>0</v>
      </c>
    </row>
    <row r="118" spans="1:31" s="48" customFormat="1" x14ac:dyDescent="0.25">
      <c r="A118" s="47" t="s">
        <v>50</v>
      </c>
      <c r="B118" s="37">
        <v>1</v>
      </c>
      <c r="C118" s="37" t="s">
        <v>625</v>
      </c>
      <c r="D118" s="38" t="s">
        <v>626</v>
      </c>
      <c r="E118" s="50" t="s">
        <v>426</v>
      </c>
      <c r="F118" s="50" t="s">
        <v>403</v>
      </c>
      <c r="G118" s="50" t="s">
        <v>427</v>
      </c>
      <c r="H118" s="50" t="s">
        <v>428</v>
      </c>
      <c r="I118" s="50" t="s">
        <v>429</v>
      </c>
      <c r="J118" s="50" t="s">
        <v>20</v>
      </c>
      <c r="K118" s="50" t="s">
        <v>407</v>
      </c>
      <c r="L118" s="28" t="s">
        <v>408</v>
      </c>
      <c r="M118" s="39" t="s">
        <v>84</v>
      </c>
      <c r="N118" s="50" t="s">
        <v>615</v>
      </c>
      <c r="O118" s="50"/>
      <c r="P118" s="50"/>
      <c r="Q118" s="58">
        <v>0</v>
      </c>
      <c r="R118" s="82"/>
      <c r="S118" s="158"/>
      <c r="T118" s="158"/>
      <c r="U118" s="44">
        <f t="shared" si="9"/>
        <v>0</v>
      </c>
      <c r="V118" s="92">
        <v>45292</v>
      </c>
      <c r="W118" s="92">
        <v>47118</v>
      </c>
      <c r="X118" s="56" t="str">
        <f t="shared" si="10"/>
        <v>n.a.</v>
      </c>
      <c r="Y118" s="56">
        <f t="shared" si="17"/>
        <v>0</v>
      </c>
      <c r="Z118" s="56">
        <f t="shared" si="17"/>
        <v>0</v>
      </c>
      <c r="AA118" s="56">
        <f t="shared" si="17"/>
        <v>0</v>
      </c>
      <c r="AB118" s="56">
        <f t="shared" si="17"/>
        <v>0</v>
      </c>
      <c r="AC118" s="56">
        <f t="shared" si="17"/>
        <v>0</v>
      </c>
      <c r="AD118" s="46">
        <f t="shared" si="12"/>
        <v>0</v>
      </c>
    </row>
    <row r="119" spans="1:31" s="48" customFormat="1" x14ac:dyDescent="0.25">
      <c r="A119" s="47" t="s">
        <v>50</v>
      </c>
      <c r="B119" s="37">
        <v>1</v>
      </c>
      <c r="C119" s="37" t="s">
        <v>625</v>
      </c>
      <c r="D119" s="38" t="s">
        <v>626</v>
      </c>
      <c r="E119" s="50" t="s">
        <v>430</v>
      </c>
      <c r="F119" s="50" t="s">
        <v>403</v>
      </c>
      <c r="G119" s="50" t="s">
        <v>431</v>
      </c>
      <c r="H119" s="50" t="s">
        <v>261</v>
      </c>
      <c r="I119" s="50" t="s">
        <v>432</v>
      </c>
      <c r="J119" s="50" t="s">
        <v>20</v>
      </c>
      <c r="K119" s="50" t="s">
        <v>407</v>
      </c>
      <c r="L119" s="28" t="s">
        <v>408</v>
      </c>
      <c r="M119" s="39" t="s">
        <v>84</v>
      </c>
      <c r="N119" s="50" t="s">
        <v>615</v>
      </c>
      <c r="O119" s="50"/>
      <c r="P119" s="50"/>
      <c r="Q119" s="58">
        <v>0</v>
      </c>
      <c r="R119" s="82"/>
      <c r="S119" s="158"/>
      <c r="T119" s="158"/>
      <c r="U119" s="44">
        <f t="shared" si="9"/>
        <v>0</v>
      </c>
      <c r="V119" s="92">
        <v>45292</v>
      </c>
      <c r="W119" s="92">
        <v>47118</v>
      </c>
      <c r="X119" s="56" t="str">
        <f t="shared" si="10"/>
        <v>n.a.</v>
      </c>
      <c r="Y119" s="56">
        <f t="shared" si="17"/>
        <v>0</v>
      </c>
      <c r="Z119" s="56">
        <f t="shared" si="17"/>
        <v>0</v>
      </c>
      <c r="AA119" s="56">
        <f t="shared" si="17"/>
        <v>0</v>
      </c>
      <c r="AB119" s="56">
        <f t="shared" si="17"/>
        <v>0</v>
      </c>
      <c r="AC119" s="56">
        <f t="shared" si="17"/>
        <v>0</v>
      </c>
      <c r="AD119" s="46">
        <f t="shared" si="12"/>
        <v>0</v>
      </c>
    </row>
    <row r="120" spans="1:31" s="48" customFormat="1" x14ac:dyDescent="0.25">
      <c r="A120" s="47" t="s">
        <v>50</v>
      </c>
      <c r="B120" s="37">
        <v>1</v>
      </c>
      <c r="C120" s="37" t="s">
        <v>625</v>
      </c>
      <c r="D120" s="38" t="s">
        <v>626</v>
      </c>
      <c r="E120" s="50" t="s">
        <v>433</v>
      </c>
      <c r="F120" s="50" t="s">
        <v>403</v>
      </c>
      <c r="G120" s="50" t="s">
        <v>434</v>
      </c>
      <c r="H120" s="50" t="s">
        <v>14</v>
      </c>
      <c r="I120" s="50" t="s">
        <v>435</v>
      </c>
      <c r="J120" s="50" t="s">
        <v>20</v>
      </c>
      <c r="K120" s="50" t="s">
        <v>407</v>
      </c>
      <c r="L120" s="28" t="s">
        <v>408</v>
      </c>
      <c r="M120" s="39" t="s">
        <v>84</v>
      </c>
      <c r="N120" s="50" t="s">
        <v>615</v>
      </c>
      <c r="O120" s="50"/>
      <c r="P120" s="50"/>
      <c r="Q120" s="58">
        <v>0</v>
      </c>
      <c r="R120" s="82"/>
      <c r="S120" s="158"/>
      <c r="T120" s="158"/>
      <c r="U120" s="44">
        <f t="shared" ref="U120:U126" si="18">R120</f>
        <v>0</v>
      </c>
      <c r="V120" s="92">
        <v>45292</v>
      </c>
      <c r="W120" s="92">
        <v>47118</v>
      </c>
      <c r="X120" s="56" t="str">
        <f t="shared" ref="X120:X183" si="19">IF(AND(YEAR($V120)&lt;X$1,YEAR($W120)&gt;X$1,YEAR($L120)&lt;X$1),$U120,IF(YEAR($V120)=X$1,IF(($V120-$L120)&lt;0,$U120/365*(DATE(X$1,12,31)-$L120),$U120/365*(DATE(X$1,12,31)-$V120)),IF(YEAR($W120)=X$1,IF(YEAR($L120)=X$1,$U120/365*($W120-$L120),$U120/365*($W120-DATE(X$1,1,1))),"n.a.")))</f>
        <v>n.a.</v>
      </c>
      <c r="Y120" s="56">
        <f t="shared" si="17"/>
        <v>0</v>
      </c>
      <c r="Z120" s="56">
        <f t="shared" si="17"/>
        <v>0</v>
      </c>
      <c r="AA120" s="56">
        <f t="shared" si="17"/>
        <v>0</v>
      </c>
      <c r="AB120" s="56">
        <f t="shared" si="17"/>
        <v>0</v>
      </c>
      <c r="AC120" s="56">
        <f t="shared" si="17"/>
        <v>0</v>
      </c>
      <c r="AD120" s="46">
        <f t="shared" si="12"/>
        <v>0</v>
      </c>
    </row>
    <row r="121" spans="1:31" s="48" customFormat="1" ht="31.5" x14ac:dyDescent="0.25">
      <c r="A121" s="47" t="s">
        <v>50</v>
      </c>
      <c r="B121" s="37">
        <v>1</v>
      </c>
      <c r="C121" s="37" t="s">
        <v>625</v>
      </c>
      <c r="D121" s="38" t="s">
        <v>626</v>
      </c>
      <c r="E121" s="50" t="s">
        <v>436</v>
      </c>
      <c r="F121" s="50" t="s">
        <v>403</v>
      </c>
      <c r="G121" s="50"/>
      <c r="H121" s="50" t="s">
        <v>437</v>
      </c>
      <c r="I121" s="50" t="s">
        <v>438</v>
      </c>
      <c r="J121" s="50" t="s">
        <v>20</v>
      </c>
      <c r="K121" s="50" t="s">
        <v>407</v>
      </c>
      <c r="L121" s="28" t="s">
        <v>408</v>
      </c>
      <c r="M121" s="39" t="s">
        <v>84</v>
      </c>
      <c r="N121" s="50" t="s">
        <v>616</v>
      </c>
      <c r="O121" s="50"/>
      <c r="P121" s="50"/>
      <c r="Q121" s="58">
        <v>0</v>
      </c>
      <c r="R121" s="82"/>
      <c r="S121" s="158"/>
      <c r="T121" s="158"/>
      <c r="U121" s="44">
        <f t="shared" si="18"/>
        <v>0</v>
      </c>
      <c r="V121" s="92">
        <v>45292</v>
      </c>
      <c r="W121" s="92">
        <v>47118</v>
      </c>
      <c r="X121" s="56" t="str">
        <f t="shared" si="19"/>
        <v>n.a.</v>
      </c>
      <c r="Y121" s="56">
        <f t="shared" si="17"/>
        <v>0</v>
      </c>
      <c r="Z121" s="56">
        <f t="shared" si="17"/>
        <v>0</v>
      </c>
      <c r="AA121" s="56">
        <f t="shared" si="17"/>
        <v>0</v>
      </c>
      <c r="AB121" s="56">
        <f t="shared" si="17"/>
        <v>0</v>
      </c>
      <c r="AC121" s="56">
        <f t="shared" si="17"/>
        <v>0</v>
      </c>
      <c r="AD121" s="46">
        <f t="shared" si="12"/>
        <v>0</v>
      </c>
    </row>
    <row r="122" spans="1:31" s="48" customFormat="1" ht="31.5" x14ac:dyDescent="0.25">
      <c r="A122" s="47" t="s">
        <v>50</v>
      </c>
      <c r="B122" s="37">
        <v>1</v>
      </c>
      <c r="C122" s="37" t="s">
        <v>625</v>
      </c>
      <c r="D122" s="38" t="s">
        <v>626</v>
      </c>
      <c r="E122" s="50" t="s">
        <v>439</v>
      </c>
      <c r="F122" s="50" t="str">
        <f>IF(LEN(E122)&gt;6,LEFT(E122,6),E122)</f>
        <v>359740</v>
      </c>
      <c r="G122" s="50">
        <v>4060</v>
      </c>
      <c r="H122" s="50" t="s">
        <v>12</v>
      </c>
      <c r="I122" s="50" t="s">
        <v>265</v>
      </c>
      <c r="J122" s="50" t="s">
        <v>20</v>
      </c>
      <c r="K122" s="50" t="s">
        <v>407</v>
      </c>
      <c r="L122" s="28" t="s">
        <v>440</v>
      </c>
      <c r="M122" s="39" t="s">
        <v>83</v>
      </c>
      <c r="N122" s="50" t="s">
        <v>617</v>
      </c>
      <c r="O122" s="50"/>
      <c r="P122" s="50"/>
      <c r="Q122" s="58">
        <v>36600</v>
      </c>
      <c r="R122" s="82">
        <v>1440</v>
      </c>
      <c r="S122" s="157" t="s">
        <v>1745</v>
      </c>
      <c r="T122" s="80" t="s">
        <v>1746</v>
      </c>
      <c r="U122" s="44">
        <f t="shared" si="18"/>
        <v>1440</v>
      </c>
      <c r="V122" s="92">
        <v>45292</v>
      </c>
      <c r="W122" s="92">
        <v>47118</v>
      </c>
      <c r="X122" s="56" t="str">
        <f t="shared" si="19"/>
        <v>n.a.</v>
      </c>
      <c r="Y122" s="56">
        <f t="shared" si="17"/>
        <v>1440</v>
      </c>
      <c r="Z122" s="56">
        <f t="shared" si="17"/>
        <v>1440</v>
      </c>
      <c r="AA122" s="56">
        <f t="shared" si="17"/>
        <v>1440</v>
      </c>
      <c r="AB122" s="56">
        <f t="shared" si="17"/>
        <v>1440</v>
      </c>
      <c r="AC122" s="56">
        <f t="shared" si="17"/>
        <v>1440</v>
      </c>
      <c r="AD122" s="46">
        <f t="shared" si="12"/>
        <v>7200</v>
      </c>
    </row>
    <row r="123" spans="1:31" s="48" customFormat="1" ht="31.5" x14ac:dyDescent="0.25">
      <c r="A123" s="47" t="s">
        <v>92</v>
      </c>
      <c r="B123" s="37">
        <v>1</v>
      </c>
      <c r="C123" s="37" t="s">
        <v>625</v>
      </c>
      <c r="D123" s="38" t="s">
        <v>626</v>
      </c>
      <c r="E123" s="50" t="s">
        <v>441</v>
      </c>
      <c r="F123" s="50" t="str">
        <f>IF(LEN(E123)&gt;6,LEFT(E123,6),E123)</f>
        <v>359741</v>
      </c>
      <c r="G123" s="50" t="s">
        <v>442</v>
      </c>
      <c r="H123" s="50" t="s">
        <v>12</v>
      </c>
      <c r="I123" s="50" t="s">
        <v>265</v>
      </c>
      <c r="J123" s="50" t="s">
        <v>20</v>
      </c>
      <c r="K123" s="50" t="s">
        <v>225</v>
      </c>
      <c r="L123" s="28" t="s">
        <v>440</v>
      </c>
      <c r="M123" s="39" t="s">
        <v>83</v>
      </c>
      <c r="N123" s="28" t="s">
        <v>617</v>
      </c>
      <c r="O123" s="50"/>
      <c r="P123" s="50"/>
      <c r="Q123" s="58">
        <v>36600</v>
      </c>
      <c r="R123" s="83">
        <v>1440</v>
      </c>
      <c r="S123" s="157" t="s">
        <v>1745</v>
      </c>
      <c r="T123" s="80" t="s">
        <v>1746</v>
      </c>
      <c r="U123" s="44">
        <f t="shared" si="18"/>
        <v>1440</v>
      </c>
      <c r="V123" s="92">
        <v>45292</v>
      </c>
      <c r="W123" s="92">
        <v>47118</v>
      </c>
      <c r="X123" s="56" t="str">
        <f t="shared" si="19"/>
        <v>n.a.</v>
      </c>
      <c r="Y123" s="56">
        <f t="shared" si="17"/>
        <v>1440</v>
      </c>
      <c r="Z123" s="56">
        <f t="shared" si="17"/>
        <v>1440</v>
      </c>
      <c r="AA123" s="56">
        <f t="shared" si="17"/>
        <v>1440</v>
      </c>
      <c r="AB123" s="56">
        <f t="shared" si="17"/>
        <v>1440</v>
      </c>
      <c r="AC123" s="56">
        <f t="shared" si="17"/>
        <v>1440</v>
      </c>
      <c r="AD123" s="46">
        <f t="shared" si="12"/>
        <v>7200</v>
      </c>
    </row>
    <row r="124" spans="1:31" s="48" customFormat="1" ht="31.5" x14ac:dyDescent="0.25">
      <c r="A124" s="47"/>
      <c r="B124" s="37">
        <v>1</v>
      </c>
      <c r="C124" s="37" t="s">
        <v>625</v>
      </c>
      <c r="D124" s="38" t="s">
        <v>626</v>
      </c>
      <c r="E124" s="50" t="s">
        <v>443</v>
      </c>
      <c r="F124" s="50" t="str">
        <f>IF(LEN(E124)&gt;6,LEFT(E124,6),E124)</f>
        <v>359742</v>
      </c>
      <c r="G124" s="50" t="s">
        <v>444</v>
      </c>
      <c r="H124" s="50" t="s">
        <v>12</v>
      </c>
      <c r="I124" s="50" t="s">
        <v>265</v>
      </c>
      <c r="J124" s="50" t="s">
        <v>20</v>
      </c>
      <c r="K124" s="50" t="s">
        <v>445</v>
      </c>
      <c r="L124" s="28" t="s">
        <v>440</v>
      </c>
      <c r="M124" s="39" t="s">
        <v>83</v>
      </c>
      <c r="N124" s="28" t="s">
        <v>617</v>
      </c>
      <c r="O124" s="50"/>
      <c r="P124" s="50"/>
      <c r="Q124" s="58">
        <v>36600</v>
      </c>
      <c r="R124" s="84">
        <v>1440</v>
      </c>
      <c r="S124" s="157" t="s">
        <v>1745</v>
      </c>
      <c r="T124" s="80" t="s">
        <v>1746</v>
      </c>
      <c r="U124" s="44">
        <f t="shared" si="18"/>
        <v>1440</v>
      </c>
      <c r="V124" s="92">
        <v>45292</v>
      </c>
      <c r="W124" s="92">
        <v>47118</v>
      </c>
      <c r="X124" s="56" t="str">
        <f t="shared" si="19"/>
        <v>n.a.</v>
      </c>
      <c r="Y124" s="56">
        <f t="shared" si="17"/>
        <v>1440</v>
      </c>
      <c r="Z124" s="56">
        <f t="shared" si="17"/>
        <v>1440</v>
      </c>
      <c r="AA124" s="56">
        <f t="shared" si="17"/>
        <v>1440</v>
      </c>
      <c r="AB124" s="56">
        <f t="shared" si="17"/>
        <v>1440</v>
      </c>
      <c r="AC124" s="56">
        <f t="shared" si="17"/>
        <v>1440</v>
      </c>
      <c r="AD124" s="46">
        <f t="shared" si="12"/>
        <v>7200</v>
      </c>
    </row>
    <row r="125" spans="1:31" s="48" customFormat="1" ht="31.5" x14ac:dyDescent="0.25">
      <c r="A125" s="47"/>
      <c r="B125" s="37">
        <v>1</v>
      </c>
      <c r="C125" s="37" t="s">
        <v>625</v>
      </c>
      <c r="D125" s="38" t="s">
        <v>626</v>
      </c>
      <c r="E125" s="50" t="s">
        <v>446</v>
      </c>
      <c r="F125" s="50" t="str">
        <f>IF(LEN(E125)&gt;6,LEFT(E125,6),E125)</f>
        <v>359743</v>
      </c>
      <c r="G125" s="50" t="s">
        <v>447</v>
      </c>
      <c r="H125" s="50" t="s">
        <v>12</v>
      </c>
      <c r="I125" s="50" t="s">
        <v>265</v>
      </c>
      <c r="J125" s="50" t="s">
        <v>20</v>
      </c>
      <c r="K125" s="50" t="s">
        <v>407</v>
      </c>
      <c r="L125" s="28" t="s">
        <v>440</v>
      </c>
      <c r="M125" s="39" t="s">
        <v>83</v>
      </c>
      <c r="N125" s="28" t="s">
        <v>617</v>
      </c>
      <c r="O125" s="50"/>
      <c r="P125" s="50"/>
      <c r="Q125" s="58">
        <v>36600</v>
      </c>
      <c r="R125" s="82">
        <v>1440</v>
      </c>
      <c r="S125" s="157" t="s">
        <v>1745</v>
      </c>
      <c r="T125" s="80" t="s">
        <v>1746</v>
      </c>
      <c r="U125" s="44">
        <f t="shared" si="18"/>
        <v>1440</v>
      </c>
      <c r="V125" s="92">
        <v>45292</v>
      </c>
      <c r="W125" s="92">
        <v>47118</v>
      </c>
      <c r="X125" s="56" t="str">
        <f t="shared" si="19"/>
        <v>n.a.</v>
      </c>
      <c r="Y125" s="56">
        <f t="shared" si="17"/>
        <v>1440</v>
      </c>
      <c r="Z125" s="56">
        <f t="shared" si="17"/>
        <v>1440</v>
      </c>
      <c r="AA125" s="56">
        <f t="shared" si="17"/>
        <v>1440</v>
      </c>
      <c r="AB125" s="56">
        <f t="shared" si="17"/>
        <v>1440</v>
      </c>
      <c r="AC125" s="56">
        <f t="shared" si="17"/>
        <v>1440</v>
      </c>
      <c r="AD125" s="46">
        <f t="shared" si="12"/>
        <v>7200</v>
      </c>
      <c r="AE125" s="27"/>
    </row>
    <row r="126" spans="1:31" s="48" customFormat="1" ht="31.5" x14ac:dyDescent="0.25">
      <c r="A126" s="47"/>
      <c r="B126" s="37">
        <v>1</v>
      </c>
      <c r="C126" s="37" t="s">
        <v>625</v>
      </c>
      <c r="D126" s="38" t="s">
        <v>626</v>
      </c>
      <c r="E126" s="50" t="s">
        <v>448</v>
      </c>
      <c r="F126" s="50" t="str">
        <f>IF(LEN(E126)&gt;6,LEFT(E126,6),E126)</f>
        <v>360879</v>
      </c>
      <c r="G126" s="50" t="s">
        <v>449</v>
      </c>
      <c r="H126" s="50" t="s">
        <v>247</v>
      </c>
      <c r="I126" s="50" t="s">
        <v>450</v>
      </c>
      <c r="J126" s="50" t="s">
        <v>20</v>
      </c>
      <c r="K126" s="50" t="s">
        <v>451</v>
      </c>
      <c r="L126" s="28" t="s">
        <v>452</v>
      </c>
      <c r="M126" s="39" t="s">
        <v>83</v>
      </c>
      <c r="N126" s="28" t="s">
        <v>618</v>
      </c>
      <c r="O126" s="50"/>
      <c r="P126" s="50"/>
      <c r="Q126" s="58">
        <v>85000</v>
      </c>
      <c r="R126" s="82">
        <v>9120</v>
      </c>
      <c r="S126" s="157" t="s">
        <v>1745</v>
      </c>
      <c r="T126" s="80" t="s">
        <v>1746</v>
      </c>
      <c r="U126" s="44">
        <f t="shared" si="18"/>
        <v>9120</v>
      </c>
      <c r="V126" s="92">
        <v>45292</v>
      </c>
      <c r="W126" s="92">
        <v>47118</v>
      </c>
      <c r="X126" s="56" t="str">
        <f t="shared" si="19"/>
        <v>n.a.</v>
      </c>
      <c r="Y126" s="56">
        <f t="shared" si="17"/>
        <v>9120</v>
      </c>
      <c r="Z126" s="56">
        <f t="shared" si="17"/>
        <v>9120</v>
      </c>
      <c r="AA126" s="56">
        <f t="shared" si="17"/>
        <v>9120</v>
      </c>
      <c r="AB126" s="56">
        <f t="shared" si="17"/>
        <v>9120</v>
      </c>
      <c r="AC126" s="56">
        <f t="shared" si="17"/>
        <v>9120</v>
      </c>
      <c r="AD126" s="46">
        <f t="shared" si="12"/>
        <v>45600</v>
      </c>
      <c r="AE126" s="27"/>
    </row>
    <row r="127" spans="1:31" s="48" customFormat="1" ht="31.5" x14ac:dyDescent="0.25">
      <c r="A127" s="47"/>
      <c r="B127" s="37">
        <v>1</v>
      </c>
      <c r="C127" s="37" t="s">
        <v>625</v>
      </c>
      <c r="D127" s="38" t="s">
        <v>626</v>
      </c>
      <c r="E127" s="50" t="s">
        <v>453</v>
      </c>
      <c r="F127" s="50">
        <v>360937</v>
      </c>
      <c r="G127" s="50" t="s">
        <v>454</v>
      </c>
      <c r="H127" s="50" t="s">
        <v>18</v>
      </c>
      <c r="I127" s="50" t="s">
        <v>455</v>
      </c>
      <c r="J127" s="50" t="s">
        <v>20</v>
      </c>
      <c r="K127" s="50" t="s">
        <v>394</v>
      </c>
      <c r="L127" s="28" t="s">
        <v>456</v>
      </c>
      <c r="M127" s="39" t="s">
        <v>83</v>
      </c>
      <c r="N127" s="28" t="s">
        <v>619</v>
      </c>
      <c r="O127" s="50"/>
      <c r="P127" s="50"/>
      <c r="Q127" s="58">
        <v>0</v>
      </c>
      <c r="R127" s="82">
        <v>95763.199999999997</v>
      </c>
      <c r="S127" s="86" t="s">
        <v>1743</v>
      </c>
      <c r="T127" s="158" t="s">
        <v>1744</v>
      </c>
      <c r="U127" s="44">
        <v>90000</v>
      </c>
      <c r="V127" s="92">
        <v>45292</v>
      </c>
      <c r="W127" s="92">
        <v>47118</v>
      </c>
      <c r="X127" s="56" t="str">
        <f t="shared" si="19"/>
        <v>n.a.</v>
      </c>
      <c r="Y127" s="56">
        <f t="shared" ref="Y127:AC136" si="20">IF(AND(YEAR($V127)&lt;Y$1,YEAR($W127)&gt;Y$1,YEAR($L127)&lt;Y$1),$U127,IF(YEAR($V127)=Y$1,IF(($V127-$L127)&lt;0,$U127/365*(DATE(Y$1,12,31)-$L127),$U127/365*(DATE(Y$1,12,31)-$V127)),IF(YEAR($W127)=Y$1,IF(YEAR($L127)=Y$1,$U127/365*($W127-$L127),$U127/365*($W127-DATE(Y$1,1,1))),"n.a.")))</f>
        <v>90000</v>
      </c>
      <c r="Z127" s="56">
        <f t="shared" si="20"/>
        <v>90000</v>
      </c>
      <c r="AA127" s="56">
        <f t="shared" si="20"/>
        <v>90000</v>
      </c>
      <c r="AB127" s="56">
        <f t="shared" si="20"/>
        <v>90000</v>
      </c>
      <c r="AC127" s="56">
        <f t="shared" si="20"/>
        <v>90000</v>
      </c>
      <c r="AD127" s="46">
        <f t="shared" si="12"/>
        <v>450000</v>
      </c>
      <c r="AE127" s="27"/>
    </row>
    <row r="128" spans="1:31" s="48" customFormat="1" x14ac:dyDescent="0.25">
      <c r="A128" s="47"/>
      <c r="B128" s="37">
        <v>1</v>
      </c>
      <c r="C128" s="37" t="s">
        <v>625</v>
      </c>
      <c r="D128" s="38" t="s">
        <v>626</v>
      </c>
      <c r="E128" s="48" t="s">
        <v>457</v>
      </c>
      <c r="F128" s="27" t="s">
        <v>448</v>
      </c>
      <c r="G128" s="49" t="s">
        <v>458</v>
      </c>
      <c r="H128" s="48" t="s">
        <v>292</v>
      </c>
      <c r="I128" s="48" t="s">
        <v>459</v>
      </c>
      <c r="J128" s="49" t="s">
        <v>20</v>
      </c>
      <c r="K128" s="48" t="s">
        <v>451</v>
      </c>
      <c r="L128" s="26" t="s">
        <v>452</v>
      </c>
      <c r="M128" s="39"/>
      <c r="N128" s="48" t="s">
        <v>618</v>
      </c>
      <c r="Q128" s="53">
        <v>0</v>
      </c>
      <c r="R128" s="86"/>
      <c r="S128" s="86"/>
      <c r="T128" s="86"/>
      <c r="U128" s="94"/>
      <c r="V128" s="92">
        <v>45292</v>
      </c>
      <c r="W128" s="92">
        <v>47118</v>
      </c>
      <c r="X128" s="56" t="str">
        <f t="shared" si="19"/>
        <v>n.a.</v>
      </c>
      <c r="Y128" s="56">
        <f t="shared" si="20"/>
        <v>0</v>
      </c>
      <c r="Z128" s="56">
        <f t="shared" si="20"/>
        <v>0</v>
      </c>
      <c r="AA128" s="56">
        <f t="shared" si="20"/>
        <v>0</v>
      </c>
      <c r="AB128" s="56">
        <f t="shared" si="20"/>
        <v>0</v>
      </c>
      <c r="AC128" s="56">
        <f t="shared" si="20"/>
        <v>0</v>
      </c>
      <c r="AD128" s="46">
        <f t="shared" si="12"/>
        <v>0</v>
      </c>
      <c r="AE128" s="27"/>
    </row>
    <row r="129" spans="1:31" s="48" customFormat="1" x14ac:dyDescent="0.25">
      <c r="A129" s="47"/>
      <c r="B129" s="37">
        <v>1</v>
      </c>
      <c r="C129" s="37" t="s">
        <v>625</v>
      </c>
      <c r="D129" s="38" t="s">
        <v>626</v>
      </c>
      <c r="E129" s="48" t="s">
        <v>460</v>
      </c>
      <c r="F129" s="27" t="s">
        <v>448</v>
      </c>
      <c r="G129" s="49" t="s">
        <v>461</v>
      </c>
      <c r="H129" s="48" t="s">
        <v>292</v>
      </c>
      <c r="I129" s="48" t="s">
        <v>462</v>
      </c>
      <c r="J129" s="49" t="s">
        <v>20</v>
      </c>
      <c r="K129" s="48" t="s">
        <v>451</v>
      </c>
      <c r="L129" s="26" t="s">
        <v>452</v>
      </c>
      <c r="M129" s="39"/>
      <c r="N129" s="48" t="s">
        <v>618</v>
      </c>
      <c r="Q129" s="53">
        <v>0</v>
      </c>
      <c r="R129" s="86"/>
      <c r="S129" s="86"/>
      <c r="T129" s="86"/>
      <c r="U129" s="54"/>
      <c r="V129" s="92">
        <v>45292</v>
      </c>
      <c r="W129" s="92">
        <v>47118</v>
      </c>
      <c r="X129" s="56" t="str">
        <f t="shared" si="19"/>
        <v>n.a.</v>
      </c>
      <c r="Y129" s="56">
        <f t="shared" si="20"/>
        <v>0</v>
      </c>
      <c r="Z129" s="56">
        <f t="shared" si="20"/>
        <v>0</v>
      </c>
      <c r="AA129" s="56">
        <f t="shared" si="20"/>
        <v>0</v>
      </c>
      <c r="AB129" s="56">
        <f t="shared" si="20"/>
        <v>0</v>
      </c>
      <c r="AC129" s="56">
        <f t="shared" si="20"/>
        <v>0</v>
      </c>
      <c r="AD129" s="46">
        <f t="shared" si="12"/>
        <v>0</v>
      </c>
      <c r="AE129" s="27"/>
    </row>
    <row r="130" spans="1:31" s="48" customFormat="1" x14ac:dyDescent="0.25">
      <c r="A130" s="47"/>
      <c r="B130" s="37">
        <v>1</v>
      </c>
      <c r="C130" s="37" t="s">
        <v>625</v>
      </c>
      <c r="D130" s="38" t="s">
        <v>626</v>
      </c>
      <c r="E130" s="48" t="s">
        <v>463</v>
      </c>
      <c r="F130" s="27" t="s">
        <v>448</v>
      </c>
      <c r="G130" s="49" t="s">
        <v>464</v>
      </c>
      <c r="H130" s="48" t="s">
        <v>292</v>
      </c>
      <c r="I130" s="48" t="s">
        <v>465</v>
      </c>
      <c r="J130" s="49" t="s">
        <v>20</v>
      </c>
      <c r="K130" s="48" t="s">
        <v>451</v>
      </c>
      <c r="L130" s="26" t="s">
        <v>452</v>
      </c>
      <c r="M130" s="39"/>
      <c r="N130" s="48" t="s">
        <v>618</v>
      </c>
      <c r="Q130" s="53">
        <v>0</v>
      </c>
      <c r="R130" s="86"/>
      <c r="S130" s="86"/>
      <c r="T130" s="86"/>
      <c r="U130" s="54"/>
      <c r="V130" s="92">
        <v>45292</v>
      </c>
      <c r="W130" s="92">
        <v>47118</v>
      </c>
      <c r="X130" s="56" t="str">
        <f t="shared" si="19"/>
        <v>n.a.</v>
      </c>
      <c r="Y130" s="56">
        <f t="shared" si="20"/>
        <v>0</v>
      </c>
      <c r="Z130" s="56">
        <f t="shared" si="20"/>
        <v>0</v>
      </c>
      <c r="AA130" s="56">
        <f t="shared" si="20"/>
        <v>0</v>
      </c>
      <c r="AB130" s="56">
        <f t="shared" si="20"/>
        <v>0</v>
      </c>
      <c r="AC130" s="56">
        <f t="shared" si="20"/>
        <v>0</v>
      </c>
      <c r="AD130" s="46">
        <f t="shared" si="12"/>
        <v>0</v>
      </c>
      <c r="AE130" s="27"/>
    </row>
    <row r="131" spans="1:31" s="48" customFormat="1" ht="31.5" x14ac:dyDescent="0.25">
      <c r="A131" s="47"/>
      <c r="B131" s="37">
        <v>1</v>
      </c>
      <c r="C131" s="37" t="s">
        <v>625</v>
      </c>
      <c r="D131" s="38" t="s">
        <v>626</v>
      </c>
      <c r="E131" s="48" t="s">
        <v>467</v>
      </c>
      <c r="F131" s="27" t="str">
        <f>IF(LEN(E131)&gt;6,LEFT(E131,6),E131)</f>
        <v>361923</v>
      </c>
      <c r="G131" s="49" t="s">
        <v>468</v>
      </c>
      <c r="H131" s="48" t="s">
        <v>15</v>
      </c>
      <c r="I131" s="48" t="s">
        <v>469</v>
      </c>
      <c r="J131" s="49" t="s">
        <v>20</v>
      </c>
      <c r="K131" s="48" t="s">
        <v>266</v>
      </c>
      <c r="L131" s="26">
        <v>45271</v>
      </c>
      <c r="M131" s="39" t="s">
        <v>83</v>
      </c>
      <c r="N131" s="48" t="s">
        <v>620</v>
      </c>
      <c r="Q131" s="53">
        <v>611000</v>
      </c>
      <c r="R131" s="86">
        <v>55000</v>
      </c>
      <c r="S131" s="86" t="s">
        <v>1743</v>
      </c>
      <c r="T131" s="158" t="s">
        <v>1744</v>
      </c>
      <c r="U131" s="54">
        <v>55000</v>
      </c>
      <c r="V131" s="92">
        <v>45292</v>
      </c>
      <c r="W131" s="92">
        <v>47118</v>
      </c>
      <c r="X131" s="56" t="str">
        <f t="shared" si="19"/>
        <v>n.a.</v>
      </c>
      <c r="Y131" s="56">
        <f t="shared" si="20"/>
        <v>55000</v>
      </c>
      <c r="Z131" s="56">
        <f t="shared" si="20"/>
        <v>55000</v>
      </c>
      <c r="AA131" s="56">
        <f t="shared" si="20"/>
        <v>55000</v>
      </c>
      <c r="AB131" s="56">
        <f t="shared" si="20"/>
        <v>55000</v>
      </c>
      <c r="AC131" s="56">
        <f t="shared" si="20"/>
        <v>55000</v>
      </c>
      <c r="AD131" s="46">
        <f t="shared" ref="AD131:AD194" si="21">SUM(X131:AC131)</f>
        <v>275000</v>
      </c>
      <c r="AE131" s="27"/>
    </row>
    <row r="132" spans="1:31" s="48" customFormat="1" x14ac:dyDescent="0.25">
      <c r="A132" s="47"/>
      <c r="B132" s="37">
        <v>1</v>
      </c>
      <c r="C132" s="37" t="s">
        <v>625</v>
      </c>
      <c r="D132" s="38" t="s">
        <v>626</v>
      </c>
      <c r="E132" s="48" t="s">
        <v>470</v>
      </c>
      <c r="F132" s="27" t="s">
        <v>467</v>
      </c>
      <c r="G132" s="49" t="s">
        <v>471</v>
      </c>
      <c r="H132" s="48" t="s">
        <v>148</v>
      </c>
      <c r="I132" s="48" t="s">
        <v>145</v>
      </c>
      <c r="J132" s="49" t="s">
        <v>20</v>
      </c>
      <c r="K132" s="48" t="s">
        <v>472</v>
      </c>
      <c r="L132" s="26" t="s">
        <v>473</v>
      </c>
      <c r="M132" s="39" t="s">
        <v>83</v>
      </c>
      <c r="N132" s="48" t="s">
        <v>620</v>
      </c>
      <c r="Q132" s="53">
        <v>0</v>
      </c>
      <c r="R132" s="86"/>
      <c r="S132" s="86"/>
      <c r="T132" s="86"/>
      <c r="U132" s="54"/>
      <c r="V132" s="92">
        <v>45292</v>
      </c>
      <c r="W132" s="92">
        <v>47118</v>
      </c>
      <c r="X132" s="56" t="str">
        <f t="shared" si="19"/>
        <v>n.a.</v>
      </c>
      <c r="Y132" s="56">
        <f t="shared" si="20"/>
        <v>0</v>
      </c>
      <c r="Z132" s="56">
        <f t="shared" si="20"/>
        <v>0</v>
      </c>
      <c r="AA132" s="56">
        <f t="shared" si="20"/>
        <v>0</v>
      </c>
      <c r="AB132" s="56">
        <f t="shared" si="20"/>
        <v>0</v>
      </c>
      <c r="AC132" s="56">
        <f t="shared" si="20"/>
        <v>0</v>
      </c>
      <c r="AD132" s="46">
        <f t="shared" si="21"/>
        <v>0</v>
      </c>
      <c r="AE132" s="27"/>
    </row>
    <row r="133" spans="1:31" s="48" customFormat="1" x14ac:dyDescent="0.25">
      <c r="A133" s="47"/>
      <c r="B133" s="37">
        <v>1</v>
      </c>
      <c r="C133" s="37" t="s">
        <v>625</v>
      </c>
      <c r="D133" s="38" t="s">
        <v>626</v>
      </c>
      <c r="E133" s="48" t="s">
        <v>474</v>
      </c>
      <c r="F133" s="27" t="s">
        <v>467</v>
      </c>
      <c r="G133" s="49" t="s">
        <v>475</v>
      </c>
      <c r="H133" s="48" t="s">
        <v>151</v>
      </c>
      <c r="I133" s="48" t="s">
        <v>152</v>
      </c>
      <c r="J133" s="49" t="s">
        <v>20</v>
      </c>
      <c r="K133" s="48" t="s">
        <v>472</v>
      </c>
      <c r="L133" s="26" t="s">
        <v>473</v>
      </c>
      <c r="M133" s="39" t="s">
        <v>83</v>
      </c>
      <c r="N133" s="48" t="s">
        <v>620</v>
      </c>
      <c r="Q133" s="53">
        <v>0</v>
      </c>
      <c r="R133" s="86"/>
      <c r="S133" s="86"/>
      <c r="T133" s="86"/>
      <c r="U133" s="54"/>
      <c r="V133" s="92">
        <v>45292</v>
      </c>
      <c r="W133" s="92">
        <v>47118</v>
      </c>
      <c r="X133" s="56" t="str">
        <f t="shared" si="19"/>
        <v>n.a.</v>
      </c>
      <c r="Y133" s="56">
        <f t="shared" si="20"/>
        <v>0</v>
      </c>
      <c r="Z133" s="56">
        <f t="shared" si="20"/>
        <v>0</v>
      </c>
      <c r="AA133" s="56">
        <f t="shared" si="20"/>
        <v>0</v>
      </c>
      <c r="AB133" s="56">
        <f t="shared" si="20"/>
        <v>0</v>
      </c>
      <c r="AC133" s="56">
        <f t="shared" si="20"/>
        <v>0</v>
      </c>
      <c r="AD133" s="46">
        <f t="shared" si="21"/>
        <v>0</v>
      </c>
      <c r="AE133" s="27"/>
    </row>
    <row r="134" spans="1:31" s="48" customFormat="1" x14ac:dyDescent="0.25">
      <c r="A134" s="47"/>
      <c r="B134" s="37">
        <v>1</v>
      </c>
      <c r="C134" s="37" t="s">
        <v>625</v>
      </c>
      <c r="D134" s="38" t="s">
        <v>626</v>
      </c>
      <c r="E134" s="48" t="s">
        <v>476</v>
      </c>
      <c r="F134" s="27" t="s">
        <v>467</v>
      </c>
      <c r="G134" s="49" t="s">
        <v>477</v>
      </c>
      <c r="H134" s="48" t="s">
        <v>23</v>
      </c>
      <c r="I134" s="48" t="s">
        <v>155</v>
      </c>
      <c r="J134" s="49" t="s">
        <v>20</v>
      </c>
      <c r="K134" s="48" t="s">
        <v>472</v>
      </c>
      <c r="L134" s="26" t="s">
        <v>473</v>
      </c>
      <c r="M134" s="39" t="s">
        <v>83</v>
      </c>
      <c r="N134" s="48" t="s">
        <v>620</v>
      </c>
      <c r="Q134" s="53">
        <v>0</v>
      </c>
      <c r="R134" s="86"/>
      <c r="S134" s="86"/>
      <c r="T134" s="86"/>
      <c r="U134" s="54"/>
      <c r="V134" s="92">
        <v>45292</v>
      </c>
      <c r="W134" s="92">
        <v>47118</v>
      </c>
      <c r="X134" s="56" t="str">
        <f t="shared" si="19"/>
        <v>n.a.</v>
      </c>
      <c r="Y134" s="56">
        <f t="shared" si="20"/>
        <v>0</v>
      </c>
      <c r="Z134" s="56">
        <f t="shared" si="20"/>
        <v>0</v>
      </c>
      <c r="AA134" s="56">
        <f t="shared" si="20"/>
        <v>0</v>
      </c>
      <c r="AB134" s="56">
        <f t="shared" si="20"/>
        <v>0</v>
      </c>
      <c r="AC134" s="56">
        <f t="shared" si="20"/>
        <v>0</v>
      </c>
      <c r="AD134" s="46">
        <f t="shared" si="21"/>
        <v>0</v>
      </c>
      <c r="AE134" s="27"/>
    </row>
    <row r="135" spans="1:31" s="48" customFormat="1" x14ac:dyDescent="0.25">
      <c r="A135" s="47"/>
      <c r="B135" s="37">
        <v>1</v>
      </c>
      <c r="C135" s="37" t="s">
        <v>625</v>
      </c>
      <c r="D135" s="38" t="s">
        <v>626</v>
      </c>
      <c r="E135" s="48" t="s">
        <v>478</v>
      </c>
      <c r="F135" s="27" t="s">
        <v>467</v>
      </c>
      <c r="G135" s="49" t="s">
        <v>479</v>
      </c>
      <c r="H135" s="48" t="s">
        <v>23</v>
      </c>
      <c r="I135" s="48" t="s">
        <v>155</v>
      </c>
      <c r="J135" s="49" t="s">
        <v>20</v>
      </c>
      <c r="K135" s="48" t="s">
        <v>472</v>
      </c>
      <c r="L135" s="26" t="s">
        <v>473</v>
      </c>
      <c r="M135" s="39" t="s">
        <v>83</v>
      </c>
      <c r="N135" s="48" t="s">
        <v>620</v>
      </c>
      <c r="Q135" s="53">
        <v>0</v>
      </c>
      <c r="R135" s="86"/>
      <c r="S135" s="86"/>
      <c r="T135" s="86"/>
      <c r="U135" s="54"/>
      <c r="V135" s="92">
        <v>45292</v>
      </c>
      <c r="W135" s="92">
        <v>47118</v>
      </c>
      <c r="X135" s="56" t="str">
        <f t="shared" si="19"/>
        <v>n.a.</v>
      </c>
      <c r="Y135" s="56">
        <f t="shared" si="20"/>
        <v>0</v>
      </c>
      <c r="Z135" s="56">
        <f t="shared" si="20"/>
        <v>0</v>
      </c>
      <c r="AA135" s="56">
        <f t="shared" si="20"/>
        <v>0</v>
      </c>
      <c r="AB135" s="56">
        <f t="shared" si="20"/>
        <v>0</v>
      </c>
      <c r="AC135" s="56">
        <f t="shared" si="20"/>
        <v>0</v>
      </c>
      <c r="AD135" s="46">
        <f t="shared" si="21"/>
        <v>0</v>
      </c>
      <c r="AE135" s="27"/>
    </row>
    <row r="136" spans="1:31" s="48" customFormat="1" x14ac:dyDescent="0.25">
      <c r="A136" s="47"/>
      <c r="B136" s="37">
        <v>1</v>
      </c>
      <c r="C136" s="37" t="s">
        <v>625</v>
      </c>
      <c r="D136" s="38" t="s">
        <v>626</v>
      </c>
      <c r="E136" s="48" t="s">
        <v>480</v>
      </c>
      <c r="F136" s="27" t="s">
        <v>467</v>
      </c>
      <c r="G136" s="49" t="s">
        <v>481</v>
      </c>
      <c r="H136" s="48" t="s">
        <v>30</v>
      </c>
      <c r="I136" s="48" t="s">
        <v>482</v>
      </c>
      <c r="J136" s="49" t="s">
        <v>20</v>
      </c>
      <c r="K136" s="48" t="s">
        <v>472</v>
      </c>
      <c r="L136" s="26" t="s">
        <v>473</v>
      </c>
      <c r="M136" s="39" t="s">
        <v>83</v>
      </c>
      <c r="N136" s="48" t="s">
        <v>620</v>
      </c>
      <c r="Q136" s="53">
        <v>0</v>
      </c>
      <c r="R136" s="86"/>
      <c r="S136" s="86"/>
      <c r="T136" s="86"/>
      <c r="U136" s="54"/>
      <c r="V136" s="92">
        <v>45292</v>
      </c>
      <c r="W136" s="92">
        <v>47118</v>
      </c>
      <c r="X136" s="56" t="str">
        <f t="shared" si="19"/>
        <v>n.a.</v>
      </c>
      <c r="Y136" s="56">
        <f t="shared" si="20"/>
        <v>0</v>
      </c>
      <c r="Z136" s="56">
        <f t="shared" si="20"/>
        <v>0</v>
      </c>
      <c r="AA136" s="56">
        <f t="shared" si="20"/>
        <v>0</v>
      </c>
      <c r="AB136" s="56">
        <f t="shared" si="20"/>
        <v>0</v>
      </c>
      <c r="AC136" s="56">
        <f t="shared" si="20"/>
        <v>0</v>
      </c>
      <c r="AD136" s="46">
        <f t="shared" si="21"/>
        <v>0</v>
      </c>
      <c r="AE136" s="27"/>
    </row>
    <row r="137" spans="1:31" s="48" customFormat="1" x14ac:dyDescent="0.25">
      <c r="A137" s="47"/>
      <c r="B137" s="37">
        <v>1</v>
      </c>
      <c r="C137" s="37" t="s">
        <v>625</v>
      </c>
      <c r="D137" s="38" t="s">
        <v>626</v>
      </c>
      <c r="E137" s="48" t="s">
        <v>483</v>
      </c>
      <c r="F137" s="27" t="s">
        <v>467</v>
      </c>
      <c r="G137" s="49" t="s">
        <v>484</v>
      </c>
      <c r="H137" s="48" t="s">
        <v>115</v>
      </c>
      <c r="I137" s="48" t="s">
        <v>116</v>
      </c>
      <c r="J137" s="49" t="s">
        <v>20</v>
      </c>
      <c r="K137" s="48" t="s">
        <v>472</v>
      </c>
      <c r="L137" s="26" t="s">
        <v>473</v>
      </c>
      <c r="M137" s="39" t="s">
        <v>83</v>
      </c>
      <c r="N137" s="48" t="s">
        <v>620</v>
      </c>
      <c r="Q137" s="53">
        <v>0</v>
      </c>
      <c r="R137" s="86"/>
      <c r="S137" s="86"/>
      <c r="T137" s="86"/>
      <c r="U137" s="54"/>
      <c r="V137" s="92">
        <v>45292</v>
      </c>
      <c r="W137" s="92">
        <v>47118</v>
      </c>
      <c r="X137" s="56" t="str">
        <f t="shared" si="19"/>
        <v>n.a.</v>
      </c>
      <c r="Y137" s="56">
        <f t="shared" ref="Y137:AC146" si="22">IF(AND(YEAR($V137)&lt;Y$1,YEAR($W137)&gt;Y$1,YEAR($L137)&lt;Y$1),$U137,IF(YEAR($V137)=Y$1,IF(($V137-$L137)&lt;0,$U137/365*(DATE(Y$1,12,31)-$L137),$U137/365*(DATE(Y$1,12,31)-$V137)),IF(YEAR($W137)=Y$1,IF(YEAR($L137)=Y$1,$U137/365*($W137-$L137),$U137/365*($W137-DATE(Y$1,1,1))),"n.a.")))</f>
        <v>0</v>
      </c>
      <c r="Z137" s="56">
        <f t="shared" si="22"/>
        <v>0</v>
      </c>
      <c r="AA137" s="56">
        <f t="shared" si="22"/>
        <v>0</v>
      </c>
      <c r="AB137" s="56">
        <f t="shared" si="22"/>
        <v>0</v>
      </c>
      <c r="AC137" s="56">
        <f t="shared" si="22"/>
        <v>0</v>
      </c>
      <c r="AD137" s="46">
        <f t="shared" si="21"/>
        <v>0</v>
      </c>
      <c r="AE137" s="27"/>
    </row>
    <row r="138" spans="1:31" s="48" customFormat="1" x14ac:dyDescent="0.25">
      <c r="A138" s="47"/>
      <c r="B138" s="37">
        <v>1</v>
      </c>
      <c r="C138" s="37" t="s">
        <v>625</v>
      </c>
      <c r="D138" s="38" t="s">
        <v>626</v>
      </c>
      <c r="E138" s="48" t="s">
        <v>485</v>
      </c>
      <c r="F138" s="27" t="s">
        <v>467</v>
      </c>
      <c r="G138" s="49" t="s">
        <v>486</v>
      </c>
      <c r="H138" s="48" t="s">
        <v>131</v>
      </c>
      <c r="I138" s="48" t="s">
        <v>165</v>
      </c>
      <c r="J138" s="49" t="s">
        <v>20</v>
      </c>
      <c r="K138" s="48" t="s">
        <v>472</v>
      </c>
      <c r="L138" s="26" t="s">
        <v>473</v>
      </c>
      <c r="M138" s="39" t="s">
        <v>83</v>
      </c>
      <c r="N138" s="48" t="s">
        <v>620</v>
      </c>
      <c r="Q138" s="53">
        <v>0</v>
      </c>
      <c r="R138" s="86"/>
      <c r="S138" s="86"/>
      <c r="T138" s="86"/>
      <c r="U138" s="54"/>
      <c r="V138" s="92">
        <v>45292</v>
      </c>
      <c r="W138" s="92">
        <v>47118</v>
      </c>
      <c r="X138" s="56" t="str">
        <f t="shared" si="19"/>
        <v>n.a.</v>
      </c>
      <c r="Y138" s="56">
        <f t="shared" si="22"/>
        <v>0</v>
      </c>
      <c r="Z138" s="56">
        <f t="shared" si="22"/>
        <v>0</v>
      </c>
      <c r="AA138" s="56">
        <f t="shared" si="22"/>
        <v>0</v>
      </c>
      <c r="AB138" s="56">
        <f t="shared" si="22"/>
        <v>0</v>
      </c>
      <c r="AC138" s="56">
        <f t="shared" si="22"/>
        <v>0</v>
      </c>
      <c r="AD138" s="46">
        <f t="shared" si="21"/>
        <v>0</v>
      </c>
      <c r="AE138" s="27"/>
    </row>
    <row r="139" spans="1:31" s="48" customFormat="1" x14ac:dyDescent="0.25">
      <c r="A139" s="47"/>
      <c r="B139" s="37">
        <v>1</v>
      </c>
      <c r="C139" s="37" t="s">
        <v>625</v>
      </c>
      <c r="D139" s="38" t="s">
        <v>626</v>
      </c>
      <c r="E139" s="48" t="s">
        <v>487</v>
      </c>
      <c r="F139" s="27" t="s">
        <v>467</v>
      </c>
      <c r="G139" s="49" t="s">
        <v>488</v>
      </c>
      <c r="H139" s="48" t="s">
        <v>161</v>
      </c>
      <c r="I139" s="48" t="s">
        <v>162</v>
      </c>
      <c r="J139" s="49" t="s">
        <v>20</v>
      </c>
      <c r="K139" s="48" t="s">
        <v>472</v>
      </c>
      <c r="L139" s="26" t="s">
        <v>473</v>
      </c>
      <c r="M139" s="39" t="s">
        <v>83</v>
      </c>
      <c r="N139" s="48" t="s">
        <v>620</v>
      </c>
      <c r="Q139" s="53">
        <v>0</v>
      </c>
      <c r="R139" s="86"/>
      <c r="S139" s="86"/>
      <c r="T139" s="86"/>
      <c r="U139" s="54"/>
      <c r="V139" s="92">
        <v>45292</v>
      </c>
      <c r="W139" s="92">
        <v>47118</v>
      </c>
      <c r="X139" s="56" t="str">
        <f t="shared" si="19"/>
        <v>n.a.</v>
      </c>
      <c r="Y139" s="56">
        <f t="shared" si="22"/>
        <v>0</v>
      </c>
      <c r="Z139" s="56">
        <f t="shared" si="22"/>
        <v>0</v>
      </c>
      <c r="AA139" s="56">
        <f t="shared" si="22"/>
        <v>0</v>
      </c>
      <c r="AB139" s="56">
        <f t="shared" si="22"/>
        <v>0</v>
      </c>
      <c r="AC139" s="56">
        <f t="shared" si="22"/>
        <v>0</v>
      </c>
      <c r="AD139" s="46">
        <f t="shared" si="21"/>
        <v>0</v>
      </c>
      <c r="AE139" s="27"/>
    </row>
    <row r="140" spans="1:31" s="48" customFormat="1" x14ac:dyDescent="0.25">
      <c r="A140" s="47"/>
      <c r="B140" s="37">
        <v>1</v>
      </c>
      <c r="C140" s="37" t="s">
        <v>625</v>
      </c>
      <c r="D140" s="38" t="s">
        <v>626</v>
      </c>
      <c r="E140" s="48" t="s">
        <v>489</v>
      </c>
      <c r="F140" s="27" t="s">
        <v>467</v>
      </c>
      <c r="G140" s="49" t="s">
        <v>490</v>
      </c>
      <c r="H140" s="48" t="s">
        <v>23</v>
      </c>
      <c r="I140" s="48" t="s">
        <v>155</v>
      </c>
      <c r="J140" s="49" t="s">
        <v>20</v>
      </c>
      <c r="K140" s="48" t="s">
        <v>472</v>
      </c>
      <c r="L140" s="26" t="s">
        <v>473</v>
      </c>
      <c r="M140" s="39" t="s">
        <v>83</v>
      </c>
      <c r="N140" s="48" t="s">
        <v>620</v>
      </c>
      <c r="Q140" s="53">
        <v>0</v>
      </c>
      <c r="R140" s="86"/>
      <c r="S140" s="86"/>
      <c r="T140" s="86"/>
      <c r="U140" s="54"/>
      <c r="V140" s="92">
        <v>45292</v>
      </c>
      <c r="W140" s="92">
        <v>47118</v>
      </c>
      <c r="X140" s="56" t="str">
        <f t="shared" si="19"/>
        <v>n.a.</v>
      </c>
      <c r="Y140" s="56">
        <f t="shared" si="22"/>
        <v>0</v>
      </c>
      <c r="Z140" s="56">
        <f t="shared" si="22"/>
        <v>0</v>
      </c>
      <c r="AA140" s="56">
        <f t="shared" si="22"/>
        <v>0</v>
      </c>
      <c r="AB140" s="56">
        <f t="shared" si="22"/>
        <v>0</v>
      </c>
      <c r="AC140" s="56">
        <f t="shared" si="22"/>
        <v>0</v>
      </c>
      <c r="AD140" s="46">
        <f t="shared" si="21"/>
        <v>0</v>
      </c>
      <c r="AE140" s="27"/>
    </row>
    <row r="141" spans="1:31" s="48" customFormat="1" x14ac:dyDescent="0.25">
      <c r="A141" s="47"/>
      <c r="B141" s="37">
        <v>1</v>
      </c>
      <c r="C141" s="37" t="s">
        <v>625</v>
      </c>
      <c r="D141" s="38" t="s">
        <v>626</v>
      </c>
      <c r="E141" s="48" t="s">
        <v>491</v>
      </c>
      <c r="F141" s="27" t="s">
        <v>467</v>
      </c>
      <c r="G141" s="49" t="s">
        <v>492</v>
      </c>
      <c r="H141" s="48" t="s">
        <v>23</v>
      </c>
      <c r="I141" s="48" t="s">
        <v>155</v>
      </c>
      <c r="J141" s="49" t="s">
        <v>20</v>
      </c>
      <c r="K141" s="48" t="s">
        <v>472</v>
      </c>
      <c r="L141" s="26" t="s">
        <v>473</v>
      </c>
      <c r="M141" s="39" t="s">
        <v>83</v>
      </c>
      <c r="N141" s="48" t="s">
        <v>620</v>
      </c>
      <c r="Q141" s="53">
        <v>0</v>
      </c>
      <c r="R141" s="86"/>
      <c r="S141" s="86"/>
      <c r="T141" s="86"/>
      <c r="U141" s="54"/>
      <c r="V141" s="92">
        <v>45292</v>
      </c>
      <c r="W141" s="92">
        <v>47118</v>
      </c>
      <c r="X141" s="56" t="str">
        <f t="shared" si="19"/>
        <v>n.a.</v>
      </c>
      <c r="Y141" s="56">
        <f t="shared" si="22"/>
        <v>0</v>
      </c>
      <c r="Z141" s="56">
        <f t="shared" si="22"/>
        <v>0</v>
      </c>
      <c r="AA141" s="56">
        <f t="shared" si="22"/>
        <v>0</v>
      </c>
      <c r="AB141" s="56">
        <f t="shared" si="22"/>
        <v>0</v>
      </c>
      <c r="AC141" s="56">
        <f t="shared" si="22"/>
        <v>0</v>
      </c>
      <c r="AD141" s="46">
        <f t="shared" si="21"/>
        <v>0</v>
      </c>
      <c r="AE141" s="27"/>
    </row>
    <row r="142" spans="1:31" s="48" customFormat="1" x14ac:dyDescent="0.25">
      <c r="A142" s="47"/>
      <c r="B142" s="37">
        <v>1</v>
      </c>
      <c r="C142" s="37" t="s">
        <v>625</v>
      </c>
      <c r="D142" s="38" t="s">
        <v>626</v>
      </c>
      <c r="E142" s="48" t="s">
        <v>493</v>
      </c>
      <c r="F142" s="27" t="s">
        <v>467</v>
      </c>
      <c r="G142" s="49" t="s">
        <v>494</v>
      </c>
      <c r="H142" s="48" t="s">
        <v>261</v>
      </c>
      <c r="I142" s="48" t="s">
        <v>402</v>
      </c>
      <c r="J142" s="49" t="s">
        <v>20</v>
      </c>
      <c r="K142" s="48" t="s">
        <v>472</v>
      </c>
      <c r="L142" s="26" t="s">
        <v>473</v>
      </c>
      <c r="M142" s="39" t="s">
        <v>83</v>
      </c>
      <c r="N142" s="48" t="s">
        <v>620</v>
      </c>
      <c r="Q142" s="53">
        <v>0</v>
      </c>
      <c r="R142" s="86">
        <v>8180.83</v>
      </c>
      <c r="S142" s="86"/>
      <c r="T142" s="86"/>
      <c r="U142" s="54">
        <v>8000</v>
      </c>
      <c r="V142" s="92">
        <v>45292</v>
      </c>
      <c r="W142" s="92">
        <v>47118</v>
      </c>
      <c r="X142" s="56" t="str">
        <f t="shared" si="19"/>
        <v>n.a.</v>
      </c>
      <c r="Y142" s="56">
        <f t="shared" si="22"/>
        <v>8000</v>
      </c>
      <c r="Z142" s="56">
        <f t="shared" si="22"/>
        <v>8000</v>
      </c>
      <c r="AA142" s="56">
        <f t="shared" si="22"/>
        <v>8000</v>
      </c>
      <c r="AB142" s="56">
        <f t="shared" si="22"/>
        <v>8000</v>
      </c>
      <c r="AC142" s="56">
        <f t="shared" si="22"/>
        <v>8000</v>
      </c>
      <c r="AD142" s="46">
        <f t="shared" si="21"/>
        <v>40000</v>
      </c>
      <c r="AE142" s="27"/>
    </row>
    <row r="143" spans="1:31" s="48" customFormat="1" x14ac:dyDescent="0.25">
      <c r="A143" s="47"/>
      <c r="B143" s="37">
        <v>1</v>
      </c>
      <c r="C143" s="37" t="s">
        <v>625</v>
      </c>
      <c r="D143" s="38" t="s">
        <v>626</v>
      </c>
      <c r="E143" s="48" t="s">
        <v>495</v>
      </c>
      <c r="F143" s="27" t="s">
        <v>467</v>
      </c>
      <c r="G143" s="49"/>
      <c r="H143" s="48" t="s">
        <v>496</v>
      </c>
      <c r="I143" s="48" t="s">
        <v>113</v>
      </c>
      <c r="J143" s="49" t="s">
        <v>20</v>
      </c>
      <c r="K143" s="48" t="s">
        <v>472</v>
      </c>
      <c r="L143" s="26"/>
      <c r="M143" s="39" t="s">
        <v>83</v>
      </c>
      <c r="Q143" s="53">
        <v>0</v>
      </c>
      <c r="R143" s="86"/>
      <c r="S143" s="86"/>
      <c r="T143" s="86"/>
      <c r="U143" s="54"/>
      <c r="V143" s="92">
        <v>45292</v>
      </c>
      <c r="W143" s="92">
        <v>47118</v>
      </c>
      <c r="X143" s="56" t="str">
        <f t="shared" si="19"/>
        <v>n.a.</v>
      </c>
      <c r="Y143" s="56">
        <f t="shared" si="22"/>
        <v>0</v>
      </c>
      <c r="Z143" s="56">
        <f t="shared" si="22"/>
        <v>0</v>
      </c>
      <c r="AA143" s="56">
        <f t="shared" si="22"/>
        <v>0</v>
      </c>
      <c r="AB143" s="56">
        <f t="shared" si="22"/>
        <v>0</v>
      </c>
      <c r="AC143" s="56">
        <f t="shared" si="22"/>
        <v>0</v>
      </c>
      <c r="AD143" s="46">
        <f t="shared" si="21"/>
        <v>0</v>
      </c>
      <c r="AE143" s="27"/>
    </row>
    <row r="144" spans="1:31" s="48" customFormat="1" ht="31.5" x14ac:dyDescent="0.25">
      <c r="A144" s="47"/>
      <c r="B144" s="37">
        <v>1</v>
      </c>
      <c r="C144" s="37" t="s">
        <v>625</v>
      </c>
      <c r="D144" s="38" t="s">
        <v>626</v>
      </c>
      <c r="E144" s="48" t="s">
        <v>497</v>
      </c>
      <c r="F144" s="27" t="str">
        <f>IF(LEN(E144)&gt;6,LEFT(E144,6),E144)</f>
        <v>362288</v>
      </c>
      <c r="G144" s="49" t="s">
        <v>498</v>
      </c>
      <c r="H144" s="48" t="s">
        <v>499</v>
      </c>
      <c r="I144" s="48" t="s">
        <v>500</v>
      </c>
      <c r="J144" s="49" t="s">
        <v>20</v>
      </c>
      <c r="K144" s="48" t="s">
        <v>501</v>
      </c>
      <c r="L144" s="26" t="s">
        <v>326</v>
      </c>
      <c r="M144" s="39" t="s">
        <v>83</v>
      </c>
      <c r="N144" s="48" t="s">
        <v>608</v>
      </c>
      <c r="Q144" s="53">
        <v>1342</v>
      </c>
      <c r="R144" s="86">
        <v>11000</v>
      </c>
      <c r="S144" s="157" t="s">
        <v>1745</v>
      </c>
      <c r="T144" s="80" t="s">
        <v>1746</v>
      </c>
      <c r="U144" s="54"/>
      <c r="V144" s="92">
        <v>45292</v>
      </c>
      <c r="W144" s="92">
        <v>47118</v>
      </c>
      <c r="X144" s="56" t="str">
        <f t="shared" si="19"/>
        <v>n.a.</v>
      </c>
      <c r="Y144" s="56">
        <f t="shared" si="22"/>
        <v>0</v>
      </c>
      <c r="Z144" s="56">
        <f t="shared" si="22"/>
        <v>0</v>
      </c>
      <c r="AA144" s="56">
        <f t="shared" si="22"/>
        <v>0</v>
      </c>
      <c r="AB144" s="56">
        <f t="shared" si="22"/>
        <v>0</v>
      </c>
      <c r="AC144" s="56">
        <f t="shared" si="22"/>
        <v>0</v>
      </c>
      <c r="AD144" s="46">
        <f t="shared" si="21"/>
        <v>0</v>
      </c>
      <c r="AE144" s="27"/>
    </row>
    <row r="145" spans="1:31" s="48" customFormat="1" x14ac:dyDescent="0.25">
      <c r="A145" s="47"/>
      <c r="B145" s="37">
        <v>1</v>
      </c>
      <c r="C145" s="37" t="s">
        <v>625</v>
      </c>
      <c r="D145" s="38" t="s">
        <v>626</v>
      </c>
      <c r="E145" s="48" t="s">
        <v>502</v>
      </c>
      <c r="F145" s="27" t="s">
        <v>497</v>
      </c>
      <c r="G145" s="49" t="s">
        <v>503</v>
      </c>
      <c r="H145" s="48" t="s">
        <v>30</v>
      </c>
      <c r="I145" s="48" t="s">
        <v>113</v>
      </c>
      <c r="J145" s="49" t="s">
        <v>20</v>
      </c>
      <c r="K145" s="48" t="s">
        <v>501</v>
      </c>
      <c r="L145" s="26" t="s">
        <v>326</v>
      </c>
      <c r="M145" s="39" t="s">
        <v>83</v>
      </c>
      <c r="N145" s="48" t="s">
        <v>608</v>
      </c>
      <c r="Q145" s="53"/>
      <c r="R145" s="86"/>
      <c r="S145" s="86"/>
      <c r="T145" s="86"/>
      <c r="U145" s="54"/>
      <c r="V145" s="92">
        <v>45292</v>
      </c>
      <c r="W145" s="92">
        <v>47118</v>
      </c>
      <c r="X145" s="56" t="str">
        <f t="shared" si="19"/>
        <v>n.a.</v>
      </c>
      <c r="Y145" s="56">
        <f t="shared" si="22"/>
        <v>0</v>
      </c>
      <c r="Z145" s="56">
        <f t="shared" si="22"/>
        <v>0</v>
      </c>
      <c r="AA145" s="56">
        <f t="shared" si="22"/>
        <v>0</v>
      </c>
      <c r="AB145" s="56">
        <f t="shared" si="22"/>
        <v>0</v>
      </c>
      <c r="AC145" s="56">
        <f t="shared" si="22"/>
        <v>0</v>
      </c>
      <c r="AD145" s="46">
        <f t="shared" si="21"/>
        <v>0</v>
      </c>
      <c r="AE145" s="27"/>
    </row>
    <row r="146" spans="1:31" s="48" customFormat="1" x14ac:dyDescent="0.25">
      <c r="A146" s="47"/>
      <c r="B146" s="37">
        <v>1</v>
      </c>
      <c r="C146" s="37" t="s">
        <v>625</v>
      </c>
      <c r="D146" s="38" t="s">
        <v>626</v>
      </c>
      <c r="E146" s="48" t="s">
        <v>504</v>
      </c>
      <c r="F146" s="27" t="s">
        <v>497</v>
      </c>
      <c r="G146" s="49" t="s">
        <v>505</v>
      </c>
      <c r="H146" s="48" t="s">
        <v>287</v>
      </c>
      <c r="I146" s="48" t="s">
        <v>288</v>
      </c>
      <c r="J146" s="49" t="s">
        <v>20</v>
      </c>
      <c r="K146" s="48" t="s">
        <v>501</v>
      </c>
      <c r="L146" s="26" t="s">
        <v>326</v>
      </c>
      <c r="M146" s="39" t="s">
        <v>83</v>
      </c>
      <c r="N146" s="48" t="s">
        <v>608</v>
      </c>
      <c r="Q146" s="53"/>
      <c r="R146" s="86"/>
      <c r="S146" s="86"/>
      <c r="T146" s="86"/>
      <c r="U146" s="54"/>
      <c r="V146" s="92">
        <v>45292</v>
      </c>
      <c r="W146" s="92">
        <v>47118</v>
      </c>
      <c r="X146" s="56" t="str">
        <f t="shared" si="19"/>
        <v>n.a.</v>
      </c>
      <c r="Y146" s="56">
        <f t="shared" si="22"/>
        <v>0</v>
      </c>
      <c r="Z146" s="56">
        <f t="shared" si="22"/>
        <v>0</v>
      </c>
      <c r="AA146" s="56">
        <f t="shared" si="22"/>
        <v>0</v>
      </c>
      <c r="AB146" s="56">
        <f t="shared" si="22"/>
        <v>0</v>
      </c>
      <c r="AC146" s="56">
        <f t="shared" si="22"/>
        <v>0</v>
      </c>
      <c r="AD146" s="46">
        <f t="shared" si="21"/>
        <v>0</v>
      </c>
      <c r="AE146" s="27"/>
    </row>
    <row r="147" spans="1:31" s="48" customFormat="1" x14ac:dyDescent="0.25">
      <c r="A147" s="47"/>
      <c r="B147" s="37">
        <v>1</v>
      </c>
      <c r="C147" s="37" t="s">
        <v>625</v>
      </c>
      <c r="D147" s="38" t="s">
        <v>626</v>
      </c>
      <c r="E147" s="48" t="s">
        <v>506</v>
      </c>
      <c r="F147" s="27" t="s">
        <v>497</v>
      </c>
      <c r="G147" s="49" t="s">
        <v>507</v>
      </c>
      <c r="H147" s="48" t="s">
        <v>14</v>
      </c>
      <c r="I147" s="48" t="s">
        <v>113</v>
      </c>
      <c r="J147" s="49" t="s">
        <v>20</v>
      </c>
      <c r="K147" s="48" t="s">
        <v>501</v>
      </c>
      <c r="L147" s="26" t="s">
        <v>326</v>
      </c>
      <c r="M147" s="39" t="s">
        <v>83</v>
      </c>
      <c r="N147" s="48" t="s">
        <v>608</v>
      </c>
      <c r="Q147" s="53"/>
      <c r="R147" s="86"/>
      <c r="S147" s="86"/>
      <c r="T147" s="86"/>
      <c r="U147" s="54"/>
      <c r="V147" s="92">
        <v>45292</v>
      </c>
      <c r="W147" s="92">
        <v>47118</v>
      </c>
      <c r="X147" s="56" t="str">
        <f t="shared" si="19"/>
        <v>n.a.</v>
      </c>
      <c r="Y147" s="56">
        <f t="shared" ref="Y147:AC160" si="23">IF(AND(YEAR($V147)&lt;Y$1,YEAR($W147)&gt;Y$1,YEAR($L147)&lt;Y$1),$U147,IF(YEAR($V147)=Y$1,IF(($V147-$L147)&lt;0,$U147/365*(DATE(Y$1,12,31)-$L147),$U147/365*(DATE(Y$1,12,31)-$V147)),IF(YEAR($W147)=Y$1,IF(YEAR($L147)=Y$1,$U147/365*($W147-$L147),$U147/365*($W147-DATE(Y$1,1,1))),"n.a.")))</f>
        <v>0</v>
      </c>
      <c r="Z147" s="56">
        <f t="shared" si="23"/>
        <v>0</v>
      </c>
      <c r="AA147" s="56">
        <f t="shared" si="23"/>
        <v>0</v>
      </c>
      <c r="AB147" s="56">
        <f t="shared" si="23"/>
        <v>0</v>
      </c>
      <c r="AC147" s="56">
        <f t="shared" si="23"/>
        <v>0</v>
      </c>
      <c r="AD147" s="46">
        <f t="shared" si="21"/>
        <v>0</v>
      </c>
      <c r="AE147" s="27"/>
    </row>
    <row r="148" spans="1:31" s="48" customFormat="1" x14ac:dyDescent="0.25">
      <c r="A148" s="47"/>
      <c r="B148" s="37">
        <v>1</v>
      </c>
      <c r="C148" s="37" t="s">
        <v>625</v>
      </c>
      <c r="D148" s="38" t="s">
        <v>626</v>
      </c>
      <c r="E148" s="48" t="s">
        <v>508</v>
      </c>
      <c r="F148" s="27" t="s">
        <v>497</v>
      </c>
      <c r="G148" s="49" t="s">
        <v>509</v>
      </c>
      <c r="H148" s="48" t="s">
        <v>29</v>
      </c>
      <c r="I148" s="48" t="s">
        <v>329</v>
      </c>
      <c r="J148" s="49" t="s">
        <v>20</v>
      </c>
      <c r="K148" s="48" t="s">
        <v>501</v>
      </c>
      <c r="L148" s="26" t="s">
        <v>326</v>
      </c>
      <c r="M148" s="39" t="s">
        <v>83</v>
      </c>
      <c r="N148" s="48" t="s">
        <v>608</v>
      </c>
      <c r="Q148" s="53"/>
      <c r="R148" s="86"/>
      <c r="S148" s="86"/>
      <c r="T148" s="86"/>
      <c r="U148" s="54"/>
      <c r="V148" s="92">
        <v>45292</v>
      </c>
      <c r="W148" s="92">
        <v>47118</v>
      </c>
      <c r="X148" s="56" t="str">
        <f t="shared" si="19"/>
        <v>n.a.</v>
      </c>
      <c r="Y148" s="56">
        <f t="shared" si="23"/>
        <v>0</v>
      </c>
      <c r="Z148" s="56">
        <f t="shared" si="23"/>
        <v>0</v>
      </c>
      <c r="AA148" s="56">
        <f t="shared" si="23"/>
        <v>0</v>
      </c>
      <c r="AB148" s="56">
        <f t="shared" si="23"/>
        <v>0</v>
      </c>
      <c r="AC148" s="56">
        <f t="shared" si="23"/>
        <v>0</v>
      </c>
      <c r="AD148" s="46">
        <f t="shared" si="21"/>
        <v>0</v>
      </c>
      <c r="AE148" s="27"/>
    </row>
    <row r="149" spans="1:31" s="48" customFormat="1" ht="31.5" x14ac:dyDescent="0.25">
      <c r="A149" s="47"/>
      <c r="B149" s="37">
        <v>1</v>
      </c>
      <c r="C149" s="37" t="s">
        <v>625</v>
      </c>
      <c r="D149" s="38" t="s">
        <v>626</v>
      </c>
      <c r="E149" s="48" t="s">
        <v>511</v>
      </c>
      <c r="F149" s="27" t="str">
        <f>IF(LEN(E149)&gt;6,LEFT(E149,6),E149)</f>
        <v>363682</v>
      </c>
      <c r="G149" s="49" t="s">
        <v>512</v>
      </c>
      <c r="H149" s="48" t="s">
        <v>247</v>
      </c>
      <c r="I149" s="48" t="s">
        <v>513</v>
      </c>
      <c r="J149" s="49" t="s">
        <v>20</v>
      </c>
      <c r="K149" s="48" t="s">
        <v>514</v>
      </c>
      <c r="L149" s="26" t="s">
        <v>515</v>
      </c>
      <c r="M149" s="39" t="s">
        <v>83</v>
      </c>
      <c r="N149" s="48" t="s">
        <v>621</v>
      </c>
      <c r="Q149" s="53">
        <v>32330</v>
      </c>
      <c r="R149" s="86">
        <v>5000</v>
      </c>
      <c r="S149" s="157" t="s">
        <v>1745</v>
      </c>
      <c r="T149" s="80" t="s">
        <v>1746</v>
      </c>
      <c r="U149" s="54">
        <v>4500</v>
      </c>
      <c r="V149" s="92">
        <v>45292</v>
      </c>
      <c r="W149" s="92">
        <v>47118</v>
      </c>
      <c r="X149" s="56" t="str">
        <f t="shared" si="19"/>
        <v>n.a.</v>
      </c>
      <c r="Y149" s="56">
        <f t="shared" si="23"/>
        <v>4500</v>
      </c>
      <c r="Z149" s="56">
        <f t="shared" si="23"/>
        <v>4500</v>
      </c>
      <c r="AA149" s="56">
        <f t="shared" si="23"/>
        <v>4500</v>
      </c>
      <c r="AB149" s="56">
        <f t="shared" si="23"/>
        <v>4500</v>
      </c>
      <c r="AC149" s="56">
        <f t="shared" si="23"/>
        <v>4500</v>
      </c>
      <c r="AD149" s="46">
        <f t="shared" si="21"/>
        <v>22500</v>
      </c>
      <c r="AE149" s="27"/>
    </row>
    <row r="150" spans="1:31" s="48" customFormat="1" x14ac:dyDescent="0.25">
      <c r="A150" s="47"/>
      <c r="B150" s="37">
        <v>1</v>
      </c>
      <c r="C150" s="37" t="s">
        <v>625</v>
      </c>
      <c r="D150" s="38" t="s">
        <v>626</v>
      </c>
      <c r="E150" s="48" t="s">
        <v>516</v>
      </c>
      <c r="F150" s="27" t="s">
        <v>511</v>
      </c>
      <c r="G150" s="49" t="s">
        <v>517</v>
      </c>
      <c r="H150" s="48" t="s">
        <v>292</v>
      </c>
      <c r="I150" s="48" t="s">
        <v>113</v>
      </c>
      <c r="J150" s="49" t="s">
        <v>20</v>
      </c>
      <c r="K150" s="48" t="s">
        <v>514</v>
      </c>
      <c r="L150" s="26" t="s">
        <v>515</v>
      </c>
      <c r="M150" s="39" t="s">
        <v>83</v>
      </c>
      <c r="N150" s="48" t="s">
        <v>621</v>
      </c>
      <c r="Q150" s="53">
        <v>0</v>
      </c>
      <c r="R150" s="86"/>
      <c r="S150" s="86"/>
      <c r="T150" s="86"/>
      <c r="U150" s="54"/>
      <c r="V150" s="92">
        <v>45292</v>
      </c>
      <c r="W150" s="92">
        <v>47118</v>
      </c>
      <c r="X150" s="56" t="str">
        <f t="shared" si="19"/>
        <v>n.a.</v>
      </c>
      <c r="Y150" s="56">
        <f t="shared" si="23"/>
        <v>0</v>
      </c>
      <c r="Z150" s="56">
        <f t="shared" si="23"/>
        <v>0</v>
      </c>
      <c r="AA150" s="56">
        <f t="shared" si="23"/>
        <v>0</v>
      </c>
      <c r="AB150" s="56">
        <f t="shared" si="23"/>
        <v>0</v>
      </c>
      <c r="AC150" s="56">
        <f t="shared" si="23"/>
        <v>0</v>
      </c>
      <c r="AD150" s="46">
        <f t="shared" si="21"/>
        <v>0</v>
      </c>
      <c r="AE150" s="27"/>
    </row>
    <row r="151" spans="1:31" s="48" customFormat="1" x14ac:dyDescent="0.25">
      <c r="A151" s="47"/>
      <c r="B151" s="37">
        <v>1</v>
      </c>
      <c r="C151" s="37" t="s">
        <v>625</v>
      </c>
      <c r="D151" s="38" t="s">
        <v>626</v>
      </c>
      <c r="E151" s="48" t="s">
        <v>518</v>
      </c>
      <c r="F151" s="27" t="s">
        <v>511</v>
      </c>
      <c r="G151" s="49" t="s">
        <v>519</v>
      </c>
      <c r="H151" s="48" t="s">
        <v>292</v>
      </c>
      <c r="I151" s="48" t="s">
        <v>113</v>
      </c>
      <c r="J151" s="49" t="s">
        <v>20</v>
      </c>
      <c r="K151" s="48" t="s">
        <v>514</v>
      </c>
      <c r="L151" s="26" t="s">
        <v>515</v>
      </c>
      <c r="M151" s="39" t="s">
        <v>83</v>
      </c>
      <c r="N151" s="48" t="s">
        <v>621</v>
      </c>
      <c r="Q151" s="53">
        <v>0</v>
      </c>
      <c r="R151" s="86"/>
      <c r="S151" s="86"/>
      <c r="T151" s="86"/>
      <c r="U151" s="54"/>
      <c r="V151" s="92">
        <v>45292</v>
      </c>
      <c r="W151" s="92">
        <v>47118</v>
      </c>
      <c r="X151" s="56" t="str">
        <f t="shared" si="19"/>
        <v>n.a.</v>
      </c>
      <c r="Y151" s="56">
        <f t="shared" si="23"/>
        <v>0</v>
      </c>
      <c r="Z151" s="56">
        <f t="shared" si="23"/>
        <v>0</v>
      </c>
      <c r="AA151" s="56">
        <f t="shared" si="23"/>
        <v>0</v>
      </c>
      <c r="AB151" s="56">
        <f t="shared" si="23"/>
        <v>0</v>
      </c>
      <c r="AC151" s="56">
        <f t="shared" si="23"/>
        <v>0</v>
      </c>
      <c r="AD151" s="46">
        <f t="shared" si="21"/>
        <v>0</v>
      </c>
      <c r="AE151" s="27"/>
    </row>
    <row r="152" spans="1:31" s="48" customFormat="1" x14ac:dyDescent="0.25">
      <c r="A152" s="47"/>
      <c r="B152" s="37">
        <v>1</v>
      </c>
      <c r="C152" s="37" t="s">
        <v>625</v>
      </c>
      <c r="D152" s="38" t="s">
        <v>626</v>
      </c>
      <c r="E152" s="48" t="s">
        <v>520</v>
      </c>
      <c r="F152" s="27" t="s">
        <v>511</v>
      </c>
      <c r="G152" s="49" t="s">
        <v>521</v>
      </c>
      <c r="H152" s="48" t="s">
        <v>292</v>
      </c>
      <c r="I152" s="48" t="s">
        <v>113</v>
      </c>
      <c r="J152" s="49" t="s">
        <v>20</v>
      </c>
      <c r="K152" s="48" t="s">
        <v>514</v>
      </c>
      <c r="L152" s="26" t="s">
        <v>515</v>
      </c>
      <c r="M152" s="39" t="s">
        <v>83</v>
      </c>
      <c r="N152" s="48" t="s">
        <v>621</v>
      </c>
      <c r="Q152" s="53">
        <v>0</v>
      </c>
      <c r="R152" s="86"/>
      <c r="S152" s="86"/>
      <c r="T152" s="86"/>
      <c r="U152" s="54"/>
      <c r="V152" s="92">
        <v>45292</v>
      </c>
      <c r="W152" s="92">
        <v>47118</v>
      </c>
      <c r="X152" s="56" t="str">
        <f t="shared" si="19"/>
        <v>n.a.</v>
      </c>
      <c r="Y152" s="56">
        <f t="shared" si="23"/>
        <v>0</v>
      </c>
      <c r="Z152" s="56">
        <f t="shared" si="23"/>
        <v>0</v>
      </c>
      <c r="AA152" s="56">
        <f t="shared" si="23"/>
        <v>0</v>
      </c>
      <c r="AB152" s="56">
        <f t="shared" si="23"/>
        <v>0</v>
      </c>
      <c r="AC152" s="56">
        <f t="shared" si="23"/>
        <v>0</v>
      </c>
      <c r="AD152" s="46">
        <f t="shared" si="21"/>
        <v>0</v>
      </c>
      <c r="AE152" s="27"/>
    </row>
    <row r="153" spans="1:31" s="48" customFormat="1" ht="31.5" x14ac:dyDescent="0.25">
      <c r="A153" s="47"/>
      <c r="B153" s="37">
        <v>1</v>
      </c>
      <c r="C153" s="37" t="s">
        <v>625</v>
      </c>
      <c r="D153" s="38" t="s">
        <v>626</v>
      </c>
      <c r="E153" s="48" t="s">
        <v>522</v>
      </c>
      <c r="F153" s="27" t="str">
        <f>IF(LEN(E153)&gt;6,LEFT(E153,6),E153)</f>
        <v>365289</v>
      </c>
      <c r="G153" s="49" t="s">
        <v>523</v>
      </c>
      <c r="H153" s="48" t="s">
        <v>524</v>
      </c>
      <c r="I153" s="48" t="s">
        <v>525</v>
      </c>
      <c r="J153" s="49" t="s">
        <v>20</v>
      </c>
      <c r="K153" s="48" t="s">
        <v>110</v>
      </c>
      <c r="L153" s="26" t="s">
        <v>526</v>
      </c>
      <c r="M153" s="39" t="s">
        <v>83</v>
      </c>
      <c r="N153" s="48" t="s">
        <v>622</v>
      </c>
      <c r="Q153" s="53">
        <v>1302400</v>
      </c>
      <c r="R153" s="86">
        <v>105000</v>
      </c>
      <c r="S153" s="86" t="s">
        <v>1743</v>
      </c>
      <c r="T153" s="158" t="s">
        <v>1744</v>
      </c>
      <c r="U153" s="54">
        <v>105000</v>
      </c>
      <c r="V153" s="92">
        <v>45292</v>
      </c>
      <c r="W153" s="92">
        <v>47118</v>
      </c>
      <c r="X153" s="56" t="str">
        <f t="shared" si="19"/>
        <v>n.a.</v>
      </c>
      <c r="Y153" s="56">
        <f t="shared" si="23"/>
        <v>105000</v>
      </c>
      <c r="Z153" s="56">
        <f t="shared" si="23"/>
        <v>105000</v>
      </c>
      <c r="AA153" s="56">
        <f t="shared" si="23"/>
        <v>105000</v>
      </c>
      <c r="AB153" s="56">
        <f t="shared" si="23"/>
        <v>105000</v>
      </c>
      <c r="AC153" s="56">
        <f t="shared" si="23"/>
        <v>105000</v>
      </c>
      <c r="AD153" s="46">
        <f t="shared" si="21"/>
        <v>525000</v>
      </c>
      <c r="AE153" s="27"/>
    </row>
    <row r="154" spans="1:31" s="48" customFormat="1" ht="31.5" x14ac:dyDescent="0.25">
      <c r="A154" s="47"/>
      <c r="B154" s="37">
        <v>1</v>
      </c>
      <c r="C154" s="37" t="s">
        <v>625</v>
      </c>
      <c r="D154" s="38" t="s">
        <v>626</v>
      </c>
      <c r="E154" s="48" t="s">
        <v>527</v>
      </c>
      <c r="F154" s="27" t="str">
        <f>IF(LEN(E154)&gt;6,LEFT(E154,6),E154)</f>
        <v>368927</v>
      </c>
      <c r="G154" s="49" t="s">
        <v>528</v>
      </c>
      <c r="H154" s="48" t="s">
        <v>15</v>
      </c>
      <c r="I154" s="48" t="s">
        <v>529</v>
      </c>
      <c r="J154" s="49" t="s">
        <v>20</v>
      </c>
      <c r="K154" s="48" t="s">
        <v>266</v>
      </c>
      <c r="L154" s="26" t="s">
        <v>530</v>
      </c>
      <c r="M154" s="39" t="s">
        <v>83</v>
      </c>
      <c r="N154" s="48" t="s">
        <v>623</v>
      </c>
      <c r="Q154" s="53">
        <v>829500</v>
      </c>
      <c r="R154" s="86">
        <v>84000</v>
      </c>
      <c r="S154" s="86" t="s">
        <v>1743</v>
      </c>
      <c r="T154" s="158" t="s">
        <v>1744</v>
      </c>
      <c r="U154" s="54">
        <v>84000</v>
      </c>
      <c r="V154" s="92">
        <v>45292</v>
      </c>
      <c r="W154" s="92">
        <v>47118</v>
      </c>
      <c r="X154" s="56" t="str">
        <f t="shared" si="19"/>
        <v>n.a.</v>
      </c>
      <c r="Y154" s="56">
        <f t="shared" si="23"/>
        <v>84000</v>
      </c>
      <c r="Z154" s="56">
        <f t="shared" si="23"/>
        <v>84000</v>
      </c>
      <c r="AA154" s="56">
        <f t="shared" si="23"/>
        <v>84000</v>
      </c>
      <c r="AB154" s="56">
        <f t="shared" si="23"/>
        <v>84000</v>
      </c>
      <c r="AC154" s="56">
        <f t="shared" si="23"/>
        <v>84000</v>
      </c>
      <c r="AD154" s="46">
        <f t="shared" si="21"/>
        <v>420000</v>
      </c>
      <c r="AE154" s="27"/>
    </row>
    <row r="155" spans="1:31" s="48" customFormat="1" x14ac:dyDescent="0.25">
      <c r="A155" s="47"/>
      <c r="B155" s="37">
        <v>1</v>
      </c>
      <c r="C155" s="37" t="s">
        <v>625</v>
      </c>
      <c r="D155" s="38" t="s">
        <v>626</v>
      </c>
      <c r="E155" s="48" t="s">
        <v>531</v>
      </c>
      <c r="F155" s="27" t="s">
        <v>527</v>
      </c>
      <c r="G155" s="49" t="s">
        <v>532</v>
      </c>
      <c r="H155" s="48" t="s">
        <v>171</v>
      </c>
      <c r="I155" s="48" t="s">
        <v>533</v>
      </c>
      <c r="J155" s="49" t="s">
        <v>20</v>
      </c>
      <c r="K155" s="48" t="s">
        <v>266</v>
      </c>
      <c r="L155" s="26" t="s">
        <v>534</v>
      </c>
      <c r="M155" s="39" t="s">
        <v>83</v>
      </c>
      <c r="N155" s="48" t="s">
        <v>624</v>
      </c>
      <c r="Q155" s="53">
        <v>98454</v>
      </c>
      <c r="R155" s="86"/>
      <c r="S155" s="86"/>
      <c r="T155" s="86"/>
      <c r="U155" s="54"/>
      <c r="V155" s="92">
        <v>45292</v>
      </c>
      <c r="W155" s="92">
        <v>47118</v>
      </c>
      <c r="X155" s="56" t="str">
        <f t="shared" si="19"/>
        <v>n.a.</v>
      </c>
      <c r="Y155" s="56">
        <f t="shared" si="23"/>
        <v>0</v>
      </c>
      <c r="Z155" s="56">
        <f t="shared" si="23"/>
        <v>0</v>
      </c>
      <c r="AA155" s="56">
        <f t="shared" si="23"/>
        <v>0</v>
      </c>
      <c r="AB155" s="56">
        <f t="shared" si="23"/>
        <v>0</v>
      </c>
      <c r="AC155" s="56">
        <f t="shared" si="23"/>
        <v>0</v>
      </c>
      <c r="AD155" s="46">
        <f t="shared" si="21"/>
        <v>0</v>
      </c>
      <c r="AE155" s="27"/>
    </row>
    <row r="156" spans="1:31" s="48" customFormat="1" ht="31.5" x14ac:dyDescent="0.25">
      <c r="A156" s="47"/>
      <c r="B156" s="37">
        <v>1</v>
      </c>
      <c r="C156" s="37" t="s">
        <v>625</v>
      </c>
      <c r="D156" s="38" t="s">
        <v>626</v>
      </c>
      <c r="E156" s="48" t="s">
        <v>535</v>
      </c>
      <c r="F156" s="27">
        <v>369790</v>
      </c>
      <c r="G156" s="49"/>
      <c r="H156" s="48" t="s">
        <v>18</v>
      </c>
      <c r="I156" s="48" t="s">
        <v>536</v>
      </c>
      <c r="J156" s="49" t="s">
        <v>20</v>
      </c>
      <c r="K156" s="48" t="s">
        <v>142</v>
      </c>
      <c r="L156" s="26">
        <v>45381</v>
      </c>
      <c r="M156" s="39" t="s">
        <v>83</v>
      </c>
      <c r="N156" s="93">
        <v>45017</v>
      </c>
      <c r="Q156" s="53">
        <v>0</v>
      </c>
      <c r="R156" s="86">
        <v>120000</v>
      </c>
      <c r="S156" s="157" t="s">
        <v>1745</v>
      </c>
      <c r="T156" s="80" t="s">
        <v>1746</v>
      </c>
      <c r="U156" s="54">
        <v>110000</v>
      </c>
      <c r="V156" s="89">
        <v>45384</v>
      </c>
      <c r="W156" s="92">
        <v>47118</v>
      </c>
      <c r="X156" s="56" t="str">
        <f t="shared" si="19"/>
        <v>n.a.</v>
      </c>
      <c r="Y156" s="56">
        <f t="shared" si="23"/>
        <v>82273.972602739726</v>
      </c>
      <c r="Z156" s="56">
        <f t="shared" si="23"/>
        <v>110000</v>
      </c>
      <c r="AA156" s="56">
        <f t="shared" si="23"/>
        <v>110000</v>
      </c>
      <c r="AB156" s="56">
        <f t="shared" si="23"/>
        <v>110000</v>
      </c>
      <c r="AC156" s="56">
        <f t="shared" si="23"/>
        <v>110000</v>
      </c>
      <c r="AD156" s="46">
        <f t="shared" si="21"/>
        <v>522273.9726027397</v>
      </c>
      <c r="AE156" s="27"/>
    </row>
    <row r="157" spans="1:31" s="68" customFormat="1" x14ac:dyDescent="0.25">
      <c r="A157" s="96"/>
      <c r="B157" s="97">
        <v>1</v>
      </c>
      <c r="C157" s="97" t="s">
        <v>625</v>
      </c>
      <c r="D157" s="98" t="s">
        <v>626</v>
      </c>
      <c r="E157" s="68" t="s">
        <v>1755</v>
      </c>
      <c r="F157" s="101" t="s">
        <v>1755</v>
      </c>
      <c r="G157" s="102"/>
      <c r="H157" s="68" t="s">
        <v>544</v>
      </c>
      <c r="J157" s="102" t="s">
        <v>20</v>
      </c>
      <c r="L157" s="32">
        <v>45534</v>
      </c>
      <c r="M157" s="39" t="s">
        <v>83</v>
      </c>
      <c r="Q157" s="103"/>
      <c r="U157" s="94">
        <v>15000</v>
      </c>
      <c r="V157" s="104">
        <v>45658</v>
      </c>
      <c r="W157" s="100">
        <v>47118</v>
      </c>
      <c r="X157" s="56" t="str">
        <f t="shared" si="19"/>
        <v>n.a.</v>
      </c>
      <c r="Y157" s="56" t="str">
        <f t="shared" si="23"/>
        <v>n.a.</v>
      </c>
      <c r="Z157" s="56">
        <f t="shared" si="23"/>
        <v>14958.904109589041</v>
      </c>
      <c r="AA157" s="56">
        <f t="shared" si="23"/>
        <v>15000</v>
      </c>
      <c r="AB157" s="56">
        <f t="shared" si="23"/>
        <v>15000</v>
      </c>
      <c r="AC157" s="56">
        <f t="shared" si="23"/>
        <v>14999.999999999998</v>
      </c>
      <c r="AD157" s="46">
        <f t="shared" si="21"/>
        <v>59958.904109589042</v>
      </c>
      <c r="AE157" s="101"/>
    </row>
    <row r="158" spans="1:31" s="68" customFormat="1" ht="31.5" x14ac:dyDescent="0.25">
      <c r="A158" s="96"/>
      <c r="B158" s="97">
        <v>1</v>
      </c>
      <c r="C158" s="97" t="s">
        <v>625</v>
      </c>
      <c r="D158" s="98" t="s">
        <v>626</v>
      </c>
      <c r="F158" s="101" t="s">
        <v>1751</v>
      </c>
      <c r="G158" s="102"/>
      <c r="H158" s="68" t="s">
        <v>21</v>
      </c>
      <c r="I158" s="68" t="s">
        <v>1736</v>
      </c>
      <c r="J158" s="102" t="s">
        <v>20</v>
      </c>
      <c r="L158" s="32">
        <v>45534</v>
      </c>
      <c r="M158" s="39" t="s">
        <v>83</v>
      </c>
      <c r="Q158" s="103"/>
      <c r="U158" s="94">
        <v>30000</v>
      </c>
      <c r="V158" s="104">
        <v>45658</v>
      </c>
      <c r="W158" s="100">
        <v>47118</v>
      </c>
      <c r="X158" s="56" t="str">
        <f t="shared" si="19"/>
        <v>n.a.</v>
      </c>
      <c r="Y158" s="56" t="str">
        <f t="shared" si="23"/>
        <v>n.a.</v>
      </c>
      <c r="Z158" s="56">
        <f t="shared" si="23"/>
        <v>29917.808219178081</v>
      </c>
      <c r="AA158" s="56">
        <f t="shared" si="23"/>
        <v>30000</v>
      </c>
      <c r="AB158" s="56">
        <f t="shared" si="23"/>
        <v>30000</v>
      </c>
      <c r="AC158" s="56">
        <f t="shared" si="23"/>
        <v>29999.999999999996</v>
      </c>
      <c r="AD158" s="46">
        <f t="shared" si="21"/>
        <v>119917.80821917808</v>
      </c>
      <c r="AE158" s="101"/>
    </row>
    <row r="159" spans="1:31" s="68" customFormat="1" ht="31.5" x14ac:dyDescent="0.25">
      <c r="A159" s="96"/>
      <c r="B159" s="97">
        <v>1</v>
      </c>
      <c r="C159" s="97" t="s">
        <v>625</v>
      </c>
      <c r="D159" s="98" t="s">
        <v>626</v>
      </c>
      <c r="F159" s="101" t="s">
        <v>1752</v>
      </c>
      <c r="G159" s="102"/>
      <c r="H159" s="68" t="s">
        <v>21</v>
      </c>
      <c r="I159" s="68" t="s">
        <v>1736</v>
      </c>
      <c r="J159" s="102" t="s">
        <v>20</v>
      </c>
      <c r="L159" s="32">
        <v>45534</v>
      </c>
      <c r="M159" s="39" t="s">
        <v>83</v>
      </c>
      <c r="Q159" s="103"/>
      <c r="U159" s="94">
        <v>30000</v>
      </c>
      <c r="V159" s="104">
        <v>45658</v>
      </c>
      <c r="W159" s="100">
        <v>47118</v>
      </c>
      <c r="X159" s="56" t="str">
        <f t="shared" si="19"/>
        <v>n.a.</v>
      </c>
      <c r="Y159" s="56" t="str">
        <f t="shared" si="23"/>
        <v>n.a.</v>
      </c>
      <c r="Z159" s="56">
        <f t="shared" si="23"/>
        <v>29917.808219178081</v>
      </c>
      <c r="AA159" s="56">
        <f t="shared" si="23"/>
        <v>30000</v>
      </c>
      <c r="AB159" s="56">
        <f t="shared" si="23"/>
        <v>30000</v>
      </c>
      <c r="AC159" s="56">
        <f t="shared" si="23"/>
        <v>29999.999999999996</v>
      </c>
      <c r="AD159" s="46">
        <f t="shared" si="21"/>
        <v>119917.80821917808</v>
      </c>
      <c r="AE159" s="101"/>
    </row>
    <row r="160" spans="1:31" s="68" customFormat="1" ht="31.5" x14ac:dyDescent="0.25">
      <c r="A160" s="96"/>
      <c r="B160" s="97">
        <v>1</v>
      </c>
      <c r="C160" s="97" t="s">
        <v>625</v>
      </c>
      <c r="D160" s="98" t="s">
        <v>626</v>
      </c>
      <c r="F160" s="101" t="s">
        <v>1753</v>
      </c>
      <c r="G160" s="102"/>
      <c r="H160" s="68" t="s">
        <v>24</v>
      </c>
      <c r="I160" s="68" t="s">
        <v>1735</v>
      </c>
      <c r="J160" s="102" t="s">
        <v>20</v>
      </c>
      <c r="L160" s="32">
        <v>45534</v>
      </c>
      <c r="M160" s="39" t="s">
        <v>83</v>
      </c>
      <c r="Q160" s="103"/>
      <c r="U160" s="94">
        <v>65000</v>
      </c>
      <c r="V160" s="104">
        <v>45597</v>
      </c>
      <c r="W160" s="100">
        <v>47118</v>
      </c>
      <c r="X160" s="56" t="str">
        <f t="shared" si="19"/>
        <v>n.a.</v>
      </c>
      <c r="Y160" s="56">
        <f t="shared" si="23"/>
        <v>10684.931506849314</v>
      </c>
      <c r="Z160" s="56">
        <f t="shared" si="23"/>
        <v>65000</v>
      </c>
      <c r="AA160" s="56">
        <f t="shared" si="23"/>
        <v>65000</v>
      </c>
      <c r="AB160" s="56">
        <f t="shared" si="23"/>
        <v>65000</v>
      </c>
      <c r="AC160" s="56">
        <f t="shared" si="23"/>
        <v>65000</v>
      </c>
      <c r="AD160" s="46">
        <f t="shared" si="21"/>
        <v>270684.9315068493</v>
      </c>
      <c r="AE160" s="101"/>
    </row>
    <row r="161" spans="1:31" s="68" customFormat="1" ht="31.5" x14ac:dyDescent="0.25">
      <c r="A161" s="96"/>
      <c r="B161" s="97">
        <v>1</v>
      </c>
      <c r="C161" s="97" t="s">
        <v>625</v>
      </c>
      <c r="D161" s="98" t="s">
        <v>626</v>
      </c>
      <c r="F161" s="101" t="s">
        <v>1754</v>
      </c>
      <c r="G161" s="102"/>
      <c r="H161" s="68" t="s">
        <v>24</v>
      </c>
      <c r="I161" s="68" t="s">
        <v>1737</v>
      </c>
      <c r="J161" s="102" t="s">
        <v>20</v>
      </c>
      <c r="L161" s="32">
        <v>45534</v>
      </c>
      <c r="M161" s="39" t="s">
        <v>83</v>
      </c>
      <c r="Q161" s="103"/>
      <c r="U161" s="94">
        <v>65000</v>
      </c>
      <c r="V161" s="104">
        <v>45658</v>
      </c>
      <c r="W161" s="100">
        <v>47118</v>
      </c>
      <c r="X161" s="56" t="str">
        <f t="shared" si="19"/>
        <v>n.a.</v>
      </c>
      <c r="Y161" s="56" t="str">
        <f t="shared" ref="Y161:AB180" si="24">IF(AND(YEAR($V161)&lt;Y$1,YEAR($W161)&gt;Y$1,YEAR($L161)&lt;Y$1),$U161,IF(YEAR($V161)=Y$1,IF(($V161-$L161)&lt;0,$U161/365*(DATE(Y$1,12,31)-$L161),$U161/365*(DATE(Y$1,12,31)-$V161)),IF(YEAR($W161)=Y$1,IF(YEAR($L161)=Y$1,$U161/365*($W161-$L161),$U161/365*($W161-DATE(Y$1,1,1))),"n.a.")))</f>
        <v>n.a.</v>
      </c>
      <c r="Z161" s="56">
        <f t="shared" si="24"/>
        <v>64821.917808219179</v>
      </c>
      <c r="AA161" s="56">
        <f t="shared" si="24"/>
        <v>65000</v>
      </c>
      <c r="AB161" s="56">
        <f t="shared" si="24"/>
        <v>65000</v>
      </c>
      <c r="AC161" s="56">
        <f t="shared" ref="AC161" si="25">IF(AND(YEAR($V161)&lt;AC$1,YEAR($W161)&gt;AC$1,YEAR($L161)&lt;AC$1),$U161,IF(YEAR($V161)=AC$1,IF(($V161-$L161)&lt;0,$U161/365*(DATE(AC$1,12,31)-$L161),$U161/365*(DATE(AC$1,12,31)-$V161)),IF(YEAR($W161)=AC$1,IF(YEAR($L161)=AC$1,$U161/365*($W161-$L161),$U161/365*($W161-DATE(AC$1,1,1))),"n.a.")))</f>
        <v>65000</v>
      </c>
      <c r="AD161" s="46">
        <f t="shared" si="21"/>
        <v>259821.91780821918</v>
      </c>
      <c r="AE161" s="101"/>
    </row>
    <row r="162" spans="1:31" s="48" customFormat="1" x14ac:dyDescent="0.25">
      <c r="A162" s="47"/>
      <c r="B162" s="37">
        <v>2</v>
      </c>
      <c r="C162" s="37" t="s">
        <v>625</v>
      </c>
      <c r="D162" s="38" t="s">
        <v>626</v>
      </c>
      <c r="E162" s="48" t="s">
        <v>635</v>
      </c>
      <c r="F162" s="27" t="s">
        <v>635</v>
      </c>
      <c r="G162" s="49"/>
      <c r="H162" s="48" t="s">
        <v>250</v>
      </c>
      <c r="I162" s="48" t="s">
        <v>636</v>
      </c>
      <c r="J162" s="49" t="s">
        <v>637</v>
      </c>
      <c r="K162" s="48" t="s">
        <v>638</v>
      </c>
      <c r="L162" s="26" t="s">
        <v>639</v>
      </c>
      <c r="N162" s="48" t="s">
        <v>607</v>
      </c>
      <c r="Q162" s="53">
        <v>17693.07</v>
      </c>
      <c r="R162" s="86"/>
      <c r="S162" s="86"/>
      <c r="T162" s="86"/>
      <c r="U162" s="55">
        <v>1000</v>
      </c>
      <c r="V162" s="92">
        <v>45292</v>
      </c>
      <c r="W162" s="92">
        <v>47118</v>
      </c>
      <c r="X162" s="56" t="str">
        <f t="shared" si="19"/>
        <v>n.a.</v>
      </c>
      <c r="Y162" s="56">
        <f t="shared" si="24"/>
        <v>1000</v>
      </c>
      <c r="Z162" s="56">
        <f t="shared" si="24"/>
        <v>1000</v>
      </c>
      <c r="AA162" s="56">
        <f t="shared" si="24"/>
        <v>1000</v>
      </c>
      <c r="AB162" s="56">
        <f t="shared" si="24"/>
        <v>1000</v>
      </c>
      <c r="AC162" s="56">
        <f t="shared" ref="AC162:AC225" si="26">IF(AND(YEAR($V162)&lt;AC$1,YEAR($W162)&gt;AC$1,YEAR($L162)&lt;AC$1),$U162,IF(YEAR($V162)=AC$1,IF(($V162-$L162)&lt;0,$U162/365*(DATE(AC$1,12,31)-$L162),$U162/365*(DATE(AC$1,12,31)-$V162)),IF(YEAR($W162)=AC$1,IF(YEAR($L162)=AC$1,$U162/365*($W162-$L162),$U162/365*($W162-DATE(AC$1,1,1))),"n.a.")))</f>
        <v>1000</v>
      </c>
      <c r="AD162" s="46">
        <f t="shared" si="21"/>
        <v>5000</v>
      </c>
    </row>
    <row r="163" spans="1:31" s="48" customFormat="1" ht="63" x14ac:dyDescent="0.25">
      <c r="A163" s="47"/>
      <c r="B163" s="37">
        <v>2</v>
      </c>
      <c r="C163" s="37" t="s">
        <v>625</v>
      </c>
      <c r="D163" s="38" t="s">
        <v>626</v>
      </c>
      <c r="E163" s="48" t="s">
        <v>778</v>
      </c>
      <c r="F163" s="27" t="s">
        <v>778</v>
      </c>
      <c r="G163" s="49" t="s">
        <v>779</v>
      </c>
      <c r="H163" s="48" t="s">
        <v>780</v>
      </c>
      <c r="I163" s="48" t="s">
        <v>781</v>
      </c>
      <c r="J163" s="49" t="s">
        <v>637</v>
      </c>
      <c r="K163" s="48" t="s">
        <v>554</v>
      </c>
      <c r="L163" s="26" t="s">
        <v>639</v>
      </c>
      <c r="M163" s="39" t="s">
        <v>83</v>
      </c>
      <c r="N163" s="48" t="s">
        <v>607</v>
      </c>
      <c r="Q163" s="53">
        <v>31618.7</v>
      </c>
      <c r="R163" s="86">
        <v>700</v>
      </c>
      <c r="S163" s="164" t="s">
        <v>1749</v>
      </c>
      <c r="T163" s="164" t="s">
        <v>1750</v>
      </c>
      <c r="U163" s="54">
        <v>700</v>
      </c>
      <c r="V163" s="92">
        <v>45292</v>
      </c>
      <c r="W163" s="92">
        <v>47118</v>
      </c>
      <c r="X163" s="56" t="str">
        <f t="shared" si="19"/>
        <v>n.a.</v>
      </c>
      <c r="Y163" s="56">
        <f t="shared" si="24"/>
        <v>700</v>
      </c>
      <c r="Z163" s="56">
        <f t="shared" si="24"/>
        <v>700</v>
      </c>
      <c r="AA163" s="56">
        <f t="shared" si="24"/>
        <v>700</v>
      </c>
      <c r="AB163" s="56">
        <f t="shared" si="24"/>
        <v>700</v>
      </c>
      <c r="AC163" s="56">
        <f t="shared" si="26"/>
        <v>700</v>
      </c>
      <c r="AD163" s="46">
        <f t="shared" si="21"/>
        <v>3500</v>
      </c>
      <c r="AE163" s="27"/>
    </row>
    <row r="164" spans="1:31" s="48" customFormat="1" x14ac:dyDescent="0.25">
      <c r="A164" s="47"/>
      <c r="B164" s="37">
        <v>2</v>
      </c>
      <c r="C164" s="37" t="s">
        <v>625</v>
      </c>
      <c r="D164" s="38" t="s">
        <v>626</v>
      </c>
      <c r="E164" s="48" t="s">
        <v>782</v>
      </c>
      <c r="F164" s="27" t="s">
        <v>778</v>
      </c>
      <c r="G164" s="49" t="s">
        <v>783</v>
      </c>
      <c r="H164" s="48" t="s">
        <v>784</v>
      </c>
      <c r="I164" s="48" t="s">
        <v>781</v>
      </c>
      <c r="J164" s="49" t="s">
        <v>637</v>
      </c>
      <c r="K164" s="48" t="s">
        <v>554</v>
      </c>
      <c r="L164" s="26" t="s">
        <v>639</v>
      </c>
      <c r="M164" s="39" t="s">
        <v>83</v>
      </c>
      <c r="N164" s="48" t="s">
        <v>640</v>
      </c>
      <c r="Q164" s="53">
        <v>0</v>
      </c>
      <c r="R164" s="86"/>
      <c r="S164" s="86"/>
      <c r="T164" s="86"/>
      <c r="U164" s="54"/>
      <c r="V164" s="92">
        <v>45292</v>
      </c>
      <c r="W164" s="92">
        <v>47118</v>
      </c>
      <c r="X164" s="56" t="str">
        <f t="shared" si="19"/>
        <v>n.a.</v>
      </c>
      <c r="Y164" s="56">
        <f t="shared" si="24"/>
        <v>0</v>
      </c>
      <c r="Z164" s="56">
        <f t="shared" si="24"/>
        <v>0</v>
      </c>
      <c r="AA164" s="56">
        <f t="shared" si="24"/>
        <v>0</v>
      </c>
      <c r="AB164" s="56">
        <f t="shared" si="24"/>
        <v>0</v>
      </c>
      <c r="AC164" s="56">
        <f t="shared" si="26"/>
        <v>0</v>
      </c>
      <c r="AD164" s="46">
        <f t="shared" si="21"/>
        <v>0</v>
      </c>
      <c r="AE164" s="27"/>
    </row>
    <row r="165" spans="1:31" s="48" customFormat="1" x14ac:dyDescent="0.25">
      <c r="A165" s="47"/>
      <c r="B165" s="37">
        <v>2</v>
      </c>
      <c r="C165" s="37" t="s">
        <v>625</v>
      </c>
      <c r="D165" s="38" t="s">
        <v>626</v>
      </c>
      <c r="E165" s="48" t="s">
        <v>785</v>
      </c>
      <c r="F165" s="27" t="s">
        <v>778</v>
      </c>
      <c r="G165" s="49" t="s">
        <v>786</v>
      </c>
      <c r="H165" s="48" t="s">
        <v>787</v>
      </c>
      <c r="I165" s="48" t="s">
        <v>788</v>
      </c>
      <c r="J165" s="49" t="s">
        <v>637</v>
      </c>
      <c r="K165" s="48" t="s">
        <v>554</v>
      </c>
      <c r="L165" s="26" t="s">
        <v>639</v>
      </c>
      <c r="M165" s="39" t="s">
        <v>83</v>
      </c>
      <c r="N165" s="48" t="s">
        <v>641</v>
      </c>
      <c r="Q165" s="53">
        <v>0</v>
      </c>
      <c r="R165" s="86"/>
      <c r="S165" s="86"/>
      <c r="T165" s="86"/>
      <c r="U165" s="54"/>
      <c r="V165" s="92">
        <v>45292</v>
      </c>
      <c r="W165" s="92">
        <v>47118</v>
      </c>
      <c r="X165" s="56" t="str">
        <f t="shared" si="19"/>
        <v>n.a.</v>
      </c>
      <c r="Y165" s="56">
        <f t="shared" si="24"/>
        <v>0</v>
      </c>
      <c r="Z165" s="56">
        <f t="shared" si="24"/>
        <v>0</v>
      </c>
      <c r="AA165" s="56">
        <f t="shared" si="24"/>
        <v>0</v>
      </c>
      <c r="AB165" s="56">
        <f t="shared" si="24"/>
        <v>0</v>
      </c>
      <c r="AC165" s="56">
        <f t="shared" si="26"/>
        <v>0</v>
      </c>
      <c r="AD165" s="46">
        <f t="shared" si="21"/>
        <v>0</v>
      </c>
      <c r="AE165" s="27"/>
    </row>
    <row r="166" spans="1:31" s="48" customFormat="1" ht="63" x14ac:dyDescent="0.25">
      <c r="A166" s="47"/>
      <c r="B166" s="37">
        <v>2</v>
      </c>
      <c r="C166" s="37" t="s">
        <v>625</v>
      </c>
      <c r="D166" s="38" t="s">
        <v>626</v>
      </c>
      <c r="E166" s="48" t="s">
        <v>789</v>
      </c>
      <c r="F166" s="27" t="s">
        <v>789</v>
      </c>
      <c r="G166" s="49" t="s">
        <v>790</v>
      </c>
      <c r="H166" s="48" t="s">
        <v>780</v>
      </c>
      <c r="I166" s="48" t="s">
        <v>781</v>
      </c>
      <c r="J166" s="49" t="s">
        <v>637</v>
      </c>
      <c r="K166" s="48" t="s">
        <v>248</v>
      </c>
      <c r="L166" s="26" t="s">
        <v>639</v>
      </c>
      <c r="M166" s="39" t="s">
        <v>83</v>
      </c>
      <c r="N166" s="48" t="s">
        <v>607</v>
      </c>
      <c r="Q166" s="53">
        <v>12843.07</v>
      </c>
      <c r="R166" s="86">
        <v>700</v>
      </c>
      <c r="S166" s="164" t="s">
        <v>1749</v>
      </c>
      <c r="T166" s="164" t="s">
        <v>1750</v>
      </c>
      <c r="U166" s="54">
        <v>700</v>
      </c>
      <c r="V166" s="92">
        <v>45292</v>
      </c>
      <c r="W166" s="92">
        <v>47118</v>
      </c>
      <c r="X166" s="56" t="str">
        <f t="shared" si="19"/>
        <v>n.a.</v>
      </c>
      <c r="Y166" s="56">
        <f t="shared" si="24"/>
        <v>700</v>
      </c>
      <c r="Z166" s="56">
        <f t="shared" si="24"/>
        <v>700</v>
      </c>
      <c r="AA166" s="56">
        <f t="shared" si="24"/>
        <v>700</v>
      </c>
      <c r="AB166" s="56">
        <f t="shared" si="24"/>
        <v>700</v>
      </c>
      <c r="AC166" s="56">
        <f t="shared" si="26"/>
        <v>700</v>
      </c>
      <c r="AD166" s="46">
        <f t="shared" si="21"/>
        <v>3500</v>
      </c>
      <c r="AE166" s="27"/>
    </row>
    <row r="167" spans="1:31" s="48" customFormat="1" x14ac:dyDescent="0.25">
      <c r="A167" s="47"/>
      <c r="B167" s="37">
        <v>2</v>
      </c>
      <c r="C167" s="37" t="s">
        <v>625</v>
      </c>
      <c r="D167" s="38" t="s">
        <v>626</v>
      </c>
      <c r="E167" s="48" t="s">
        <v>791</v>
      </c>
      <c r="F167" s="27" t="s">
        <v>789</v>
      </c>
      <c r="G167" s="49" t="s">
        <v>792</v>
      </c>
      <c r="H167" s="48" t="s">
        <v>793</v>
      </c>
      <c r="I167" s="48" t="s">
        <v>794</v>
      </c>
      <c r="J167" s="49" t="s">
        <v>637</v>
      </c>
      <c r="K167" s="48" t="s">
        <v>249</v>
      </c>
      <c r="L167" s="26" t="s">
        <v>639</v>
      </c>
      <c r="M167" s="39" t="s">
        <v>83</v>
      </c>
      <c r="N167" s="48" t="s">
        <v>607</v>
      </c>
      <c r="Q167" s="53">
        <v>0</v>
      </c>
      <c r="R167" s="86"/>
      <c r="S167" s="86"/>
      <c r="T167" s="86"/>
      <c r="U167" s="54"/>
      <c r="V167" s="92">
        <v>45292</v>
      </c>
      <c r="W167" s="92">
        <v>47118</v>
      </c>
      <c r="X167" s="56" t="str">
        <f t="shared" si="19"/>
        <v>n.a.</v>
      </c>
      <c r="Y167" s="56">
        <f t="shared" si="24"/>
        <v>0</v>
      </c>
      <c r="Z167" s="56">
        <f t="shared" si="24"/>
        <v>0</v>
      </c>
      <c r="AA167" s="56">
        <f t="shared" si="24"/>
        <v>0</v>
      </c>
      <c r="AB167" s="56">
        <f t="shared" si="24"/>
        <v>0</v>
      </c>
      <c r="AC167" s="56">
        <f t="shared" si="26"/>
        <v>0</v>
      </c>
      <c r="AD167" s="46">
        <f t="shared" si="21"/>
        <v>0</v>
      </c>
      <c r="AE167" s="27"/>
    </row>
    <row r="168" spans="1:31" s="48" customFormat="1" ht="63" x14ac:dyDescent="0.25">
      <c r="A168" s="47"/>
      <c r="B168" s="37">
        <v>2</v>
      </c>
      <c r="C168" s="37" t="s">
        <v>625</v>
      </c>
      <c r="D168" s="38" t="s">
        <v>626</v>
      </c>
      <c r="E168" s="48" t="s">
        <v>795</v>
      </c>
      <c r="F168" s="27" t="s">
        <v>795</v>
      </c>
      <c r="G168" s="49" t="s">
        <v>796</v>
      </c>
      <c r="H168" s="48" t="s">
        <v>780</v>
      </c>
      <c r="I168" s="48" t="s">
        <v>781</v>
      </c>
      <c r="J168" s="49" t="s">
        <v>637</v>
      </c>
      <c r="K168" s="48" t="s">
        <v>293</v>
      </c>
      <c r="L168" s="26" t="s">
        <v>639</v>
      </c>
      <c r="M168" s="39" t="s">
        <v>83</v>
      </c>
      <c r="N168" s="48" t="s">
        <v>607</v>
      </c>
      <c r="Q168" s="53">
        <v>12843.07</v>
      </c>
      <c r="R168" s="86">
        <v>700</v>
      </c>
      <c r="S168" s="164" t="s">
        <v>1749</v>
      </c>
      <c r="T168" s="164" t="s">
        <v>1750</v>
      </c>
      <c r="U168" s="54">
        <v>700</v>
      </c>
      <c r="V168" s="92">
        <v>45292</v>
      </c>
      <c r="W168" s="92">
        <v>47118</v>
      </c>
      <c r="X168" s="56" t="str">
        <f t="shared" si="19"/>
        <v>n.a.</v>
      </c>
      <c r="Y168" s="56">
        <f t="shared" si="24"/>
        <v>700</v>
      </c>
      <c r="Z168" s="56">
        <f t="shared" si="24"/>
        <v>700</v>
      </c>
      <c r="AA168" s="56">
        <f t="shared" si="24"/>
        <v>700</v>
      </c>
      <c r="AB168" s="56">
        <f t="shared" si="24"/>
        <v>700</v>
      </c>
      <c r="AC168" s="56">
        <f t="shared" si="26"/>
        <v>700</v>
      </c>
      <c r="AD168" s="46">
        <f t="shared" si="21"/>
        <v>3500</v>
      </c>
      <c r="AE168" s="27"/>
    </row>
    <row r="169" spans="1:31" s="48" customFormat="1" x14ac:dyDescent="0.25">
      <c r="A169" s="47"/>
      <c r="B169" s="37">
        <v>2</v>
      </c>
      <c r="C169" s="37" t="s">
        <v>625</v>
      </c>
      <c r="D169" s="38" t="s">
        <v>626</v>
      </c>
      <c r="E169" s="48" t="s">
        <v>797</v>
      </c>
      <c r="F169" s="27" t="s">
        <v>795</v>
      </c>
      <c r="G169" s="49" t="s">
        <v>798</v>
      </c>
      <c r="H169" s="48" t="s">
        <v>793</v>
      </c>
      <c r="I169" s="48" t="s">
        <v>794</v>
      </c>
      <c r="J169" s="49" t="s">
        <v>637</v>
      </c>
      <c r="K169" s="48" t="s">
        <v>293</v>
      </c>
      <c r="L169" s="26" t="s">
        <v>639</v>
      </c>
      <c r="M169" s="39" t="s">
        <v>83</v>
      </c>
      <c r="N169" s="48" t="s">
        <v>607</v>
      </c>
      <c r="Q169" s="53">
        <v>0</v>
      </c>
      <c r="R169" s="86"/>
      <c r="S169" s="86"/>
      <c r="T169" s="86"/>
      <c r="U169" s="54"/>
      <c r="V169" s="92">
        <v>45292</v>
      </c>
      <c r="W169" s="92">
        <v>47118</v>
      </c>
      <c r="X169" s="56" t="str">
        <f t="shared" si="19"/>
        <v>n.a.</v>
      </c>
      <c r="Y169" s="56">
        <f t="shared" si="24"/>
        <v>0</v>
      </c>
      <c r="Z169" s="56">
        <f t="shared" si="24"/>
        <v>0</v>
      </c>
      <c r="AA169" s="56">
        <f t="shared" si="24"/>
        <v>0</v>
      </c>
      <c r="AB169" s="56">
        <f t="shared" si="24"/>
        <v>0</v>
      </c>
      <c r="AC169" s="56">
        <f t="shared" si="26"/>
        <v>0</v>
      </c>
      <c r="AD169" s="46">
        <f t="shared" si="21"/>
        <v>0</v>
      </c>
      <c r="AE169" s="27"/>
    </row>
    <row r="170" spans="1:31" s="48" customFormat="1" ht="63" x14ac:dyDescent="0.25">
      <c r="A170" s="47"/>
      <c r="B170" s="37">
        <v>2</v>
      </c>
      <c r="C170" s="37" t="s">
        <v>625</v>
      </c>
      <c r="D170" s="38" t="s">
        <v>626</v>
      </c>
      <c r="E170" s="48" t="s">
        <v>799</v>
      </c>
      <c r="F170" s="27" t="s">
        <v>799</v>
      </c>
      <c r="G170" s="49" t="s">
        <v>800</v>
      </c>
      <c r="H170" s="48" t="s">
        <v>780</v>
      </c>
      <c r="I170" s="48" t="s">
        <v>781</v>
      </c>
      <c r="J170" s="49" t="s">
        <v>637</v>
      </c>
      <c r="K170" s="48" t="s">
        <v>246</v>
      </c>
      <c r="L170" s="26" t="s">
        <v>639</v>
      </c>
      <c r="M170" s="39" t="s">
        <v>83</v>
      </c>
      <c r="N170" s="48" t="s">
        <v>607</v>
      </c>
      <c r="Q170" s="53">
        <v>12324.49</v>
      </c>
      <c r="R170" s="86">
        <v>700</v>
      </c>
      <c r="S170" s="164" t="s">
        <v>1749</v>
      </c>
      <c r="T170" s="164" t="s">
        <v>1750</v>
      </c>
      <c r="U170" s="54">
        <v>700</v>
      </c>
      <c r="V170" s="92">
        <v>45292</v>
      </c>
      <c r="W170" s="92">
        <v>47118</v>
      </c>
      <c r="X170" s="56" t="str">
        <f t="shared" si="19"/>
        <v>n.a.</v>
      </c>
      <c r="Y170" s="56">
        <f t="shared" si="24"/>
        <v>700</v>
      </c>
      <c r="Z170" s="56">
        <f t="shared" si="24"/>
        <v>700</v>
      </c>
      <c r="AA170" s="56">
        <f t="shared" si="24"/>
        <v>700</v>
      </c>
      <c r="AB170" s="56">
        <f t="shared" si="24"/>
        <v>700</v>
      </c>
      <c r="AC170" s="56">
        <f t="shared" si="26"/>
        <v>700</v>
      </c>
      <c r="AD170" s="46">
        <f t="shared" si="21"/>
        <v>3500</v>
      </c>
      <c r="AE170" s="27"/>
    </row>
    <row r="171" spans="1:31" s="48" customFormat="1" x14ac:dyDescent="0.25">
      <c r="A171" s="47"/>
      <c r="B171" s="37">
        <v>2</v>
      </c>
      <c r="C171" s="37" t="s">
        <v>625</v>
      </c>
      <c r="D171" s="38" t="s">
        <v>626</v>
      </c>
      <c r="E171" s="48" t="s">
        <v>801</v>
      </c>
      <c r="F171" s="27" t="s">
        <v>799</v>
      </c>
      <c r="G171" s="49" t="s">
        <v>802</v>
      </c>
      <c r="H171" s="48" t="s">
        <v>784</v>
      </c>
      <c r="I171" s="48" t="s">
        <v>113</v>
      </c>
      <c r="J171" s="49" t="s">
        <v>637</v>
      </c>
      <c r="K171" s="48" t="s">
        <v>248</v>
      </c>
      <c r="L171" s="26" t="s">
        <v>639</v>
      </c>
      <c r="M171" s="39" t="s">
        <v>83</v>
      </c>
      <c r="N171" s="48" t="s">
        <v>642</v>
      </c>
      <c r="Q171" s="53">
        <v>0</v>
      </c>
      <c r="R171" s="86"/>
      <c r="S171" s="86"/>
      <c r="T171" s="86"/>
      <c r="U171" s="54"/>
      <c r="V171" s="92">
        <v>45292</v>
      </c>
      <c r="W171" s="92">
        <v>47118</v>
      </c>
      <c r="X171" s="56" t="str">
        <f t="shared" si="19"/>
        <v>n.a.</v>
      </c>
      <c r="Y171" s="56">
        <f t="shared" si="24"/>
        <v>0</v>
      </c>
      <c r="Z171" s="56">
        <f t="shared" si="24"/>
        <v>0</v>
      </c>
      <c r="AA171" s="56">
        <f t="shared" si="24"/>
        <v>0</v>
      </c>
      <c r="AB171" s="56">
        <f t="shared" si="24"/>
        <v>0</v>
      </c>
      <c r="AC171" s="56">
        <f t="shared" si="26"/>
        <v>0</v>
      </c>
      <c r="AD171" s="46">
        <f t="shared" si="21"/>
        <v>0</v>
      </c>
      <c r="AE171" s="27"/>
    </row>
    <row r="172" spans="1:31" s="48" customFormat="1" x14ac:dyDescent="0.25">
      <c r="A172" s="47"/>
      <c r="B172" s="37">
        <v>2</v>
      </c>
      <c r="C172" s="37" t="s">
        <v>625</v>
      </c>
      <c r="D172" s="38" t="s">
        <v>626</v>
      </c>
      <c r="E172" s="48" t="s">
        <v>803</v>
      </c>
      <c r="F172" s="27" t="s">
        <v>799</v>
      </c>
      <c r="G172" s="49" t="s">
        <v>804</v>
      </c>
      <c r="H172" s="48" t="s">
        <v>793</v>
      </c>
      <c r="I172" s="48" t="s">
        <v>794</v>
      </c>
      <c r="J172" s="49" t="s">
        <v>637</v>
      </c>
      <c r="K172" s="48" t="s">
        <v>246</v>
      </c>
      <c r="L172" s="26" t="s">
        <v>639</v>
      </c>
      <c r="M172" s="39" t="s">
        <v>83</v>
      </c>
      <c r="N172" s="48" t="s">
        <v>607</v>
      </c>
      <c r="Q172" s="53">
        <v>0</v>
      </c>
      <c r="R172" s="86"/>
      <c r="S172" s="86"/>
      <c r="T172" s="86"/>
      <c r="U172" s="54"/>
      <c r="V172" s="92">
        <v>45292</v>
      </c>
      <c r="W172" s="92">
        <v>47118</v>
      </c>
      <c r="X172" s="56" t="str">
        <f t="shared" si="19"/>
        <v>n.a.</v>
      </c>
      <c r="Y172" s="56">
        <f t="shared" si="24"/>
        <v>0</v>
      </c>
      <c r="Z172" s="56">
        <f t="shared" si="24"/>
        <v>0</v>
      </c>
      <c r="AA172" s="56">
        <f t="shared" si="24"/>
        <v>0</v>
      </c>
      <c r="AB172" s="56">
        <f t="shared" si="24"/>
        <v>0</v>
      </c>
      <c r="AC172" s="56">
        <f t="shared" si="26"/>
        <v>0</v>
      </c>
      <c r="AD172" s="46">
        <f t="shared" si="21"/>
        <v>0</v>
      </c>
      <c r="AE172" s="27"/>
    </row>
    <row r="173" spans="1:31" s="48" customFormat="1" ht="63" x14ac:dyDescent="0.25">
      <c r="A173" s="47"/>
      <c r="B173" s="37">
        <v>2</v>
      </c>
      <c r="C173" s="37" t="s">
        <v>625</v>
      </c>
      <c r="D173" s="38" t="s">
        <v>626</v>
      </c>
      <c r="E173" s="48" t="s">
        <v>805</v>
      </c>
      <c r="F173" s="27" t="s">
        <v>805</v>
      </c>
      <c r="G173" s="49" t="s">
        <v>806</v>
      </c>
      <c r="H173" s="48" t="s">
        <v>780</v>
      </c>
      <c r="I173" s="48" t="s">
        <v>781</v>
      </c>
      <c r="J173" s="49" t="s">
        <v>637</v>
      </c>
      <c r="K173" s="48" t="s">
        <v>249</v>
      </c>
      <c r="L173" s="26" t="s">
        <v>639</v>
      </c>
      <c r="M173" s="39" t="s">
        <v>83</v>
      </c>
      <c r="N173" s="48" t="s">
        <v>607</v>
      </c>
      <c r="Q173" s="53">
        <v>12324.49</v>
      </c>
      <c r="R173" s="86">
        <v>700</v>
      </c>
      <c r="S173" s="164" t="s">
        <v>1749</v>
      </c>
      <c r="T173" s="164" t="s">
        <v>1750</v>
      </c>
      <c r="U173" s="54">
        <v>700</v>
      </c>
      <c r="V173" s="92">
        <v>45292</v>
      </c>
      <c r="W173" s="92">
        <v>47118</v>
      </c>
      <c r="X173" s="56" t="str">
        <f t="shared" si="19"/>
        <v>n.a.</v>
      </c>
      <c r="Y173" s="56">
        <f t="shared" si="24"/>
        <v>700</v>
      </c>
      <c r="Z173" s="56">
        <f t="shared" si="24"/>
        <v>700</v>
      </c>
      <c r="AA173" s="56">
        <f t="shared" si="24"/>
        <v>700</v>
      </c>
      <c r="AB173" s="56">
        <f t="shared" si="24"/>
        <v>700</v>
      </c>
      <c r="AC173" s="56">
        <f t="shared" si="26"/>
        <v>700</v>
      </c>
      <c r="AD173" s="46">
        <f t="shared" si="21"/>
        <v>3500</v>
      </c>
      <c r="AE173" s="27"/>
    </row>
    <row r="174" spans="1:31" s="48" customFormat="1" x14ac:dyDescent="0.25">
      <c r="A174" s="47"/>
      <c r="B174" s="37">
        <v>2</v>
      </c>
      <c r="C174" s="37" t="s">
        <v>625</v>
      </c>
      <c r="D174" s="38" t="s">
        <v>626</v>
      </c>
      <c r="E174" s="48" t="s">
        <v>807</v>
      </c>
      <c r="F174" s="27" t="s">
        <v>805</v>
      </c>
      <c r="G174" s="49" t="s">
        <v>808</v>
      </c>
      <c r="H174" s="48" t="s">
        <v>793</v>
      </c>
      <c r="I174" s="48" t="s">
        <v>794</v>
      </c>
      <c r="J174" s="49" t="s">
        <v>637</v>
      </c>
      <c r="K174" s="48" t="s">
        <v>541</v>
      </c>
      <c r="L174" s="26" t="s">
        <v>639</v>
      </c>
      <c r="M174" s="39" t="s">
        <v>83</v>
      </c>
      <c r="N174" s="48" t="s">
        <v>607</v>
      </c>
      <c r="Q174" s="53">
        <v>0</v>
      </c>
      <c r="R174" s="86"/>
      <c r="S174" s="86"/>
      <c r="T174" s="86"/>
      <c r="U174" s="54"/>
      <c r="V174" s="92">
        <v>45292</v>
      </c>
      <c r="W174" s="92">
        <v>47118</v>
      </c>
      <c r="X174" s="56" t="str">
        <f t="shared" si="19"/>
        <v>n.a.</v>
      </c>
      <c r="Y174" s="56">
        <f t="shared" si="24"/>
        <v>0</v>
      </c>
      <c r="Z174" s="56">
        <f t="shared" si="24"/>
        <v>0</v>
      </c>
      <c r="AA174" s="56">
        <f t="shared" si="24"/>
        <v>0</v>
      </c>
      <c r="AB174" s="56">
        <f t="shared" si="24"/>
        <v>0</v>
      </c>
      <c r="AC174" s="56">
        <f t="shared" si="26"/>
        <v>0</v>
      </c>
      <c r="AD174" s="46">
        <f t="shared" si="21"/>
        <v>0</v>
      </c>
      <c r="AE174" s="27"/>
    </row>
    <row r="175" spans="1:31" s="48" customFormat="1" ht="63" x14ac:dyDescent="0.25">
      <c r="A175" s="47"/>
      <c r="B175" s="37">
        <v>2</v>
      </c>
      <c r="C175" s="37" t="s">
        <v>625</v>
      </c>
      <c r="D175" s="38" t="s">
        <v>626</v>
      </c>
      <c r="E175" s="48" t="s">
        <v>809</v>
      </c>
      <c r="F175" s="27" t="s">
        <v>809</v>
      </c>
      <c r="G175" s="49" t="s">
        <v>810</v>
      </c>
      <c r="H175" s="48" t="s">
        <v>780</v>
      </c>
      <c r="I175" s="48" t="s">
        <v>781</v>
      </c>
      <c r="J175" s="49" t="s">
        <v>637</v>
      </c>
      <c r="K175" s="48" t="s">
        <v>643</v>
      </c>
      <c r="L175" s="26" t="s">
        <v>639</v>
      </c>
      <c r="M175" s="39" t="s">
        <v>83</v>
      </c>
      <c r="N175" s="48" t="s">
        <v>607</v>
      </c>
      <c r="Q175" s="53">
        <v>12324.49</v>
      </c>
      <c r="R175" s="86">
        <v>700</v>
      </c>
      <c r="S175" s="164" t="s">
        <v>1749</v>
      </c>
      <c r="T175" s="164" t="s">
        <v>1750</v>
      </c>
      <c r="U175" s="54">
        <v>700</v>
      </c>
      <c r="V175" s="92">
        <v>45292</v>
      </c>
      <c r="W175" s="92">
        <v>47118</v>
      </c>
      <c r="X175" s="56" t="str">
        <f t="shared" si="19"/>
        <v>n.a.</v>
      </c>
      <c r="Y175" s="56">
        <f t="shared" si="24"/>
        <v>700</v>
      </c>
      <c r="Z175" s="56">
        <f t="shared" si="24"/>
        <v>700</v>
      </c>
      <c r="AA175" s="56">
        <f t="shared" si="24"/>
        <v>700</v>
      </c>
      <c r="AB175" s="56">
        <f t="shared" si="24"/>
        <v>700</v>
      </c>
      <c r="AC175" s="56">
        <f t="shared" si="26"/>
        <v>700</v>
      </c>
      <c r="AD175" s="46">
        <f t="shared" si="21"/>
        <v>3500</v>
      </c>
      <c r="AE175" s="27"/>
    </row>
    <row r="176" spans="1:31" s="48" customFormat="1" x14ac:dyDescent="0.25">
      <c r="A176" s="47"/>
      <c r="B176" s="37">
        <v>2</v>
      </c>
      <c r="C176" s="37" t="s">
        <v>625</v>
      </c>
      <c r="D176" s="38" t="s">
        <v>626</v>
      </c>
      <c r="E176" s="48" t="s">
        <v>811</v>
      </c>
      <c r="F176" s="27" t="s">
        <v>809</v>
      </c>
      <c r="G176" s="49" t="s">
        <v>812</v>
      </c>
      <c r="H176" s="48" t="s">
        <v>539</v>
      </c>
      <c r="I176" s="48" t="s">
        <v>113</v>
      </c>
      <c r="J176" s="49" t="s">
        <v>637</v>
      </c>
      <c r="K176" s="48" t="s">
        <v>248</v>
      </c>
      <c r="L176" s="26" t="s">
        <v>639</v>
      </c>
      <c r="M176" s="39" t="s">
        <v>83</v>
      </c>
      <c r="N176" s="48" t="s">
        <v>644</v>
      </c>
      <c r="Q176" s="53">
        <v>0</v>
      </c>
      <c r="R176" s="86"/>
      <c r="S176" s="86"/>
      <c r="T176" s="86"/>
      <c r="U176" s="54"/>
      <c r="V176" s="92">
        <v>45292</v>
      </c>
      <c r="W176" s="92">
        <v>47118</v>
      </c>
      <c r="X176" s="56" t="str">
        <f t="shared" si="19"/>
        <v>n.a.</v>
      </c>
      <c r="Y176" s="56">
        <f t="shared" si="24"/>
        <v>0</v>
      </c>
      <c r="Z176" s="56">
        <f t="shared" si="24"/>
        <v>0</v>
      </c>
      <c r="AA176" s="56">
        <f t="shared" si="24"/>
        <v>0</v>
      </c>
      <c r="AB176" s="56">
        <f t="shared" si="24"/>
        <v>0</v>
      </c>
      <c r="AC176" s="56">
        <f t="shared" si="26"/>
        <v>0</v>
      </c>
      <c r="AD176" s="46">
        <f t="shared" si="21"/>
        <v>0</v>
      </c>
      <c r="AE176" s="27"/>
    </row>
    <row r="177" spans="1:31" s="48" customFormat="1" ht="63" x14ac:dyDescent="0.25">
      <c r="A177" s="47"/>
      <c r="B177" s="37">
        <v>2</v>
      </c>
      <c r="C177" s="37" t="s">
        <v>625</v>
      </c>
      <c r="D177" s="38" t="s">
        <v>626</v>
      </c>
      <c r="E177" s="48" t="s">
        <v>813</v>
      </c>
      <c r="F177" s="27" t="s">
        <v>813</v>
      </c>
      <c r="G177" s="49" t="s">
        <v>814</v>
      </c>
      <c r="H177" s="48" t="s">
        <v>780</v>
      </c>
      <c r="I177" s="48" t="s">
        <v>781</v>
      </c>
      <c r="J177" s="49" t="s">
        <v>637</v>
      </c>
      <c r="K177" s="48" t="s">
        <v>643</v>
      </c>
      <c r="L177" s="26" t="s">
        <v>639</v>
      </c>
      <c r="M177" s="39" t="s">
        <v>83</v>
      </c>
      <c r="N177" s="48" t="s">
        <v>607</v>
      </c>
      <c r="Q177" s="53">
        <v>13420.69</v>
      </c>
      <c r="R177" s="86">
        <v>700</v>
      </c>
      <c r="S177" s="164" t="s">
        <v>1749</v>
      </c>
      <c r="T177" s="164" t="s">
        <v>1750</v>
      </c>
      <c r="U177" s="54">
        <v>700</v>
      </c>
      <c r="V177" s="92">
        <v>45292</v>
      </c>
      <c r="W177" s="92">
        <v>47118</v>
      </c>
      <c r="X177" s="56" t="str">
        <f t="shared" si="19"/>
        <v>n.a.</v>
      </c>
      <c r="Y177" s="56">
        <f t="shared" si="24"/>
        <v>700</v>
      </c>
      <c r="Z177" s="56">
        <f t="shared" si="24"/>
        <v>700</v>
      </c>
      <c r="AA177" s="56">
        <f t="shared" si="24"/>
        <v>700</v>
      </c>
      <c r="AB177" s="56">
        <f t="shared" si="24"/>
        <v>700</v>
      </c>
      <c r="AC177" s="56">
        <f t="shared" si="26"/>
        <v>700</v>
      </c>
      <c r="AD177" s="46">
        <f t="shared" si="21"/>
        <v>3500</v>
      </c>
      <c r="AE177" s="27"/>
    </row>
    <row r="178" spans="1:31" s="48" customFormat="1" x14ac:dyDescent="0.25">
      <c r="A178" s="47"/>
      <c r="B178" s="37">
        <v>2</v>
      </c>
      <c r="C178" s="37" t="s">
        <v>625</v>
      </c>
      <c r="D178" s="38" t="s">
        <v>626</v>
      </c>
      <c r="E178" s="48" t="s">
        <v>815</v>
      </c>
      <c r="F178" s="27" t="s">
        <v>813</v>
      </c>
      <c r="G178" s="49" t="s">
        <v>816</v>
      </c>
      <c r="H178" s="48" t="s">
        <v>539</v>
      </c>
      <c r="I178" s="48" t="s">
        <v>113</v>
      </c>
      <c r="J178" s="49" t="s">
        <v>637</v>
      </c>
      <c r="K178" s="48" t="s">
        <v>248</v>
      </c>
      <c r="L178" s="26" t="s">
        <v>639</v>
      </c>
      <c r="M178" s="39" t="s">
        <v>83</v>
      </c>
      <c r="N178" s="48" t="s">
        <v>645</v>
      </c>
      <c r="Q178" s="53">
        <v>0</v>
      </c>
      <c r="R178" s="86"/>
      <c r="S178" s="86"/>
      <c r="T178" s="86"/>
      <c r="U178" s="54"/>
      <c r="V178" s="92">
        <v>45292</v>
      </c>
      <c r="W178" s="92">
        <v>47118</v>
      </c>
      <c r="X178" s="56" t="str">
        <f t="shared" si="19"/>
        <v>n.a.</v>
      </c>
      <c r="Y178" s="56">
        <f t="shared" si="24"/>
        <v>0</v>
      </c>
      <c r="Z178" s="56">
        <f t="shared" si="24"/>
        <v>0</v>
      </c>
      <c r="AA178" s="56">
        <f t="shared" si="24"/>
        <v>0</v>
      </c>
      <c r="AB178" s="56">
        <f t="shared" si="24"/>
        <v>0</v>
      </c>
      <c r="AC178" s="56">
        <f t="shared" si="26"/>
        <v>0</v>
      </c>
      <c r="AD178" s="46">
        <f t="shared" si="21"/>
        <v>0</v>
      </c>
      <c r="AE178" s="27"/>
    </row>
    <row r="179" spans="1:31" s="48" customFormat="1" x14ac:dyDescent="0.25">
      <c r="A179" s="47"/>
      <c r="B179" s="37">
        <v>2</v>
      </c>
      <c r="C179" s="37" t="s">
        <v>625</v>
      </c>
      <c r="D179" s="38" t="s">
        <v>626</v>
      </c>
      <c r="E179" s="48" t="s">
        <v>817</v>
      </c>
      <c r="F179" s="27" t="s">
        <v>813</v>
      </c>
      <c r="G179" s="49" t="s">
        <v>818</v>
      </c>
      <c r="H179" s="48" t="s">
        <v>784</v>
      </c>
      <c r="I179" s="48" t="s">
        <v>781</v>
      </c>
      <c r="J179" s="49" t="s">
        <v>637</v>
      </c>
      <c r="K179" s="48" t="s">
        <v>643</v>
      </c>
      <c r="L179" s="26" t="s">
        <v>646</v>
      </c>
      <c r="M179" s="39" t="s">
        <v>83</v>
      </c>
      <c r="N179" s="48" t="s">
        <v>647</v>
      </c>
      <c r="Q179" s="53">
        <v>22</v>
      </c>
      <c r="R179" s="86"/>
      <c r="S179" s="86"/>
      <c r="T179" s="86"/>
      <c r="U179" s="54"/>
      <c r="V179" s="92">
        <v>45292</v>
      </c>
      <c r="W179" s="92">
        <v>47118</v>
      </c>
      <c r="X179" s="56" t="str">
        <f t="shared" si="19"/>
        <v>n.a.</v>
      </c>
      <c r="Y179" s="56">
        <f t="shared" si="24"/>
        <v>0</v>
      </c>
      <c r="Z179" s="56">
        <f t="shared" si="24"/>
        <v>0</v>
      </c>
      <c r="AA179" s="56">
        <f t="shared" si="24"/>
        <v>0</v>
      </c>
      <c r="AB179" s="56">
        <f t="shared" si="24"/>
        <v>0</v>
      </c>
      <c r="AC179" s="56">
        <f t="shared" si="26"/>
        <v>0</v>
      </c>
      <c r="AD179" s="46">
        <f t="shared" si="21"/>
        <v>0</v>
      </c>
      <c r="AE179" s="27"/>
    </row>
    <row r="180" spans="1:31" s="48" customFormat="1" x14ac:dyDescent="0.25">
      <c r="A180" s="47"/>
      <c r="B180" s="37">
        <v>2</v>
      </c>
      <c r="C180" s="37" t="s">
        <v>625</v>
      </c>
      <c r="D180" s="38" t="s">
        <v>626</v>
      </c>
      <c r="E180" s="48" t="s">
        <v>819</v>
      </c>
      <c r="F180" s="27" t="s">
        <v>813</v>
      </c>
      <c r="G180" s="49" t="s">
        <v>820</v>
      </c>
      <c r="H180" s="48" t="s">
        <v>793</v>
      </c>
      <c r="I180" s="48" t="s">
        <v>794</v>
      </c>
      <c r="J180" s="49" t="s">
        <v>637</v>
      </c>
      <c r="K180" s="48" t="s">
        <v>643</v>
      </c>
      <c r="L180" s="26" t="s">
        <v>639</v>
      </c>
      <c r="M180" s="39" t="s">
        <v>83</v>
      </c>
      <c r="N180" s="48" t="s">
        <v>607</v>
      </c>
      <c r="Q180" s="53">
        <v>0</v>
      </c>
      <c r="R180" s="86"/>
      <c r="S180" s="86"/>
      <c r="T180" s="86"/>
      <c r="U180" s="54"/>
      <c r="V180" s="92">
        <v>45292</v>
      </c>
      <c r="W180" s="92">
        <v>47118</v>
      </c>
      <c r="X180" s="56" t="str">
        <f t="shared" si="19"/>
        <v>n.a.</v>
      </c>
      <c r="Y180" s="56">
        <f t="shared" si="24"/>
        <v>0</v>
      </c>
      <c r="Z180" s="56">
        <f t="shared" si="24"/>
        <v>0</v>
      </c>
      <c r="AA180" s="56">
        <f t="shared" si="24"/>
        <v>0</v>
      </c>
      <c r="AB180" s="56">
        <f t="shared" si="24"/>
        <v>0</v>
      </c>
      <c r="AC180" s="56">
        <f t="shared" si="26"/>
        <v>0</v>
      </c>
      <c r="AD180" s="46">
        <f t="shared" si="21"/>
        <v>0</v>
      </c>
      <c r="AE180" s="27"/>
    </row>
    <row r="181" spans="1:31" s="48" customFormat="1" ht="63" x14ac:dyDescent="0.25">
      <c r="A181" s="47"/>
      <c r="B181" s="37">
        <v>2</v>
      </c>
      <c r="C181" s="37" t="s">
        <v>625</v>
      </c>
      <c r="D181" s="38" t="s">
        <v>626</v>
      </c>
      <c r="E181" s="48" t="s">
        <v>821</v>
      </c>
      <c r="F181" s="27" t="s">
        <v>821</v>
      </c>
      <c r="G181" s="49" t="s">
        <v>822</v>
      </c>
      <c r="H181" s="48" t="s">
        <v>780</v>
      </c>
      <c r="I181" s="48" t="s">
        <v>781</v>
      </c>
      <c r="J181" s="49" t="s">
        <v>637</v>
      </c>
      <c r="K181" s="48" t="s">
        <v>643</v>
      </c>
      <c r="L181" s="26" t="s">
        <v>639</v>
      </c>
      <c r="M181" s="39" t="s">
        <v>83</v>
      </c>
      <c r="N181" s="48" t="s">
        <v>607</v>
      </c>
      <c r="Q181" s="53">
        <v>13420.69</v>
      </c>
      <c r="R181" s="86">
        <v>700</v>
      </c>
      <c r="S181" s="164" t="s">
        <v>1749</v>
      </c>
      <c r="T181" s="164" t="s">
        <v>1750</v>
      </c>
      <c r="U181" s="54">
        <v>700</v>
      </c>
      <c r="V181" s="92">
        <v>45292</v>
      </c>
      <c r="W181" s="92">
        <v>47118</v>
      </c>
      <c r="X181" s="56" t="str">
        <f t="shared" si="19"/>
        <v>n.a.</v>
      </c>
      <c r="Y181" s="56">
        <f t="shared" ref="Y181:AB200" si="27">IF(AND(YEAR($V181)&lt;Y$1,YEAR($W181)&gt;Y$1,YEAR($L181)&lt;Y$1),$U181,IF(YEAR($V181)=Y$1,IF(($V181-$L181)&lt;0,$U181/365*(DATE(Y$1,12,31)-$L181),$U181/365*(DATE(Y$1,12,31)-$V181)),IF(YEAR($W181)=Y$1,IF(YEAR($L181)=Y$1,$U181/365*($W181-$L181),$U181/365*($W181-DATE(Y$1,1,1))),"n.a.")))</f>
        <v>700</v>
      </c>
      <c r="Z181" s="56">
        <f t="shared" si="27"/>
        <v>700</v>
      </c>
      <c r="AA181" s="56">
        <f t="shared" si="27"/>
        <v>700</v>
      </c>
      <c r="AB181" s="56">
        <f t="shared" si="27"/>
        <v>700</v>
      </c>
      <c r="AC181" s="56">
        <f t="shared" si="26"/>
        <v>700</v>
      </c>
      <c r="AD181" s="46">
        <f t="shared" si="21"/>
        <v>3500</v>
      </c>
      <c r="AE181" s="27"/>
    </row>
    <row r="182" spans="1:31" s="48" customFormat="1" x14ac:dyDescent="0.25">
      <c r="A182" s="47"/>
      <c r="B182" s="37">
        <v>2</v>
      </c>
      <c r="C182" s="37" t="s">
        <v>625</v>
      </c>
      <c r="D182" s="38" t="s">
        <v>626</v>
      </c>
      <c r="E182" s="48" t="s">
        <v>823</v>
      </c>
      <c r="F182" s="27" t="s">
        <v>821</v>
      </c>
      <c r="G182" s="49" t="s">
        <v>824</v>
      </c>
      <c r="H182" s="48" t="s">
        <v>784</v>
      </c>
      <c r="I182" s="48" t="s">
        <v>781</v>
      </c>
      <c r="J182" s="49" t="s">
        <v>637</v>
      </c>
      <c r="K182" s="48" t="s">
        <v>643</v>
      </c>
      <c r="L182" s="26" t="s">
        <v>639</v>
      </c>
      <c r="M182" s="39" t="s">
        <v>83</v>
      </c>
      <c r="N182" s="48" t="s">
        <v>648</v>
      </c>
      <c r="Q182" s="53">
        <v>0</v>
      </c>
      <c r="R182" s="86"/>
      <c r="S182" s="86"/>
      <c r="T182" s="86"/>
      <c r="U182" s="54"/>
      <c r="V182" s="92">
        <v>45292</v>
      </c>
      <c r="W182" s="92">
        <v>47118</v>
      </c>
      <c r="X182" s="56" t="str">
        <f t="shared" si="19"/>
        <v>n.a.</v>
      </c>
      <c r="Y182" s="56">
        <f t="shared" si="27"/>
        <v>0</v>
      </c>
      <c r="Z182" s="56">
        <f t="shared" si="27"/>
        <v>0</v>
      </c>
      <c r="AA182" s="56">
        <f t="shared" si="27"/>
        <v>0</v>
      </c>
      <c r="AB182" s="56">
        <f t="shared" si="27"/>
        <v>0</v>
      </c>
      <c r="AC182" s="56">
        <f t="shared" si="26"/>
        <v>0</v>
      </c>
      <c r="AD182" s="46">
        <f t="shared" si="21"/>
        <v>0</v>
      </c>
      <c r="AE182" s="27"/>
    </row>
    <row r="183" spans="1:31" s="48" customFormat="1" x14ac:dyDescent="0.25">
      <c r="A183" s="47"/>
      <c r="B183" s="37">
        <v>2</v>
      </c>
      <c r="C183" s="37" t="s">
        <v>625</v>
      </c>
      <c r="D183" s="38" t="s">
        <v>626</v>
      </c>
      <c r="E183" s="48" t="s">
        <v>825</v>
      </c>
      <c r="F183" s="27" t="s">
        <v>821</v>
      </c>
      <c r="G183" s="49" t="s">
        <v>826</v>
      </c>
      <c r="H183" s="48" t="s">
        <v>793</v>
      </c>
      <c r="I183" s="48" t="s">
        <v>794</v>
      </c>
      <c r="J183" s="49" t="s">
        <v>637</v>
      </c>
      <c r="K183" s="48" t="s">
        <v>643</v>
      </c>
      <c r="L183" s="26" t="s">
        <v>639</v>
      </c>
      <c r="M183" s="39" t="s">
        <v>83</v>
      </c>
      <c r="N183" s="48" t="s">
        <v>607</v>
      </c>
      <c r="Q183" s="53">
        <v>0</v>
      </c>
      <c r="R183" s="86"/>
      <c r="S183" s="86"/>
      <c r="T183" s="86"/>
      <c r="U183" s="54"/>
      <c r="V183" s="92">
        <v>45292</v>
      </c>
      <c r="W183" s="92">
        <v>47118</v>
      </c>
      <c r="X183" s="56" t="str">
        <f t="shared" si="19"/>
        <v>n.a.</v>
      </c>
      <c r="Y183" s="56">
        <f t="shared" si="27"/>
        <v>0</v>
      </c>
      <c r="Z183" s="56">
        <f t="shared" si="27"/>
        <v>0</v>
      </c>
      <c r="AA183" s="56">
        <f t="shared" si="27"/>
        <v>0</v>
      </c>
      <c r="AB183" s="56">
        <f t="shared" si="27"/>
        <v>0</v>
      </c>
      <c r="AC183" s="56">
        <f t="shared" si="26"/>
        <v>0</v>
      </c>
      <c r="AD183" s="46">
        <f t="shared" si="21"/>
        <v>0</v>
      </c>
      <c r="AE183" s="27"/>
    </row>
    <row r="184" spans="1:31" s="48" customFormat="1" ht="63" x14ac:dyDescent="0.25">
      <c r="A184" s="47"/>
      <c r="B184" s="37">
        <v>2</v>
      </c>
      <c r="C184" s="37" t="s">
        <v>625</v>
      </c>
      <c r="D184" s="38" t="s">
        <v>626</v>
      </c>
      <c r="E184" s="48" t="s">
        <v>827</v>
      </c>
      <c r="F184" s="27" t="s">
        <v>827</v>
      </c>
      <c r="G184" s="49" t="s">
        <v>828</v>
      </c>
      <c r="H184" s="48" t="s">
        <v>780</v>
      </c>
      <c r="I184" s="48" t="s">
        <v>781</v>
      </c>
      <c r="J184" s="49" t="s">
        <v>637</v>
      </c>
      <c r="K184" s="48" t="s">
        <v>554</v>
      </c>
      <c r="L184" s="26" t="s">
        <v>639</v>
      </c>
      <c r="M184" s="39" t="s">
        <v>83</v>
      </c>
      <c r="N184" s="48" t="s">
        <v>607</v>
      </c>
      <c r="Q184" s="53">
        <v>9742.75</v>
      </c>
      <c r="R184" s="86">
        <v>700</v>
      </c>
      <c r="S184" s="164" t="s">
        <v>1749</v>
      </c>
      <c r="T184" s="164" t="s">
        <v>1750</v>
      </c>
      <c r="U184" s="54">
        <v>700</v>
      </c>
      <c r="V184" s="92">
        <v>45292</v>
      </c>
      <c r="W184" s="92">
        <v>47118</v>
      </c>
      <c r="X184" s="56" t="str">
        <f t="shared" ref="X184:X247" si="28">IF(AND(YEAR($V184)&lt;X$1,YEAR($W184)&gt;X$1,YEAR($L184)&lt;X$1),$U184,IF(YEAR($V184)=X$1,IF(($V184-$L184)&lt;0,$U184/365*(DATE(X$1,12,31)-$L184),$U184/365*(DATE(X$1,12,31)-$V184)),IF(YEAR($W184)=X$1,IF(YEAR($L184)=X$1,$U184/365*($W184-$L184),$U184/365*($W184-DATE(X$1,1,1))),"n.a.")))</f>
        <v>n.a.</v>
      </c>
      <c r="Y184" s="56">
        <f t="shared" si="27"/>
        <v>700</v>
      </c>
      <c r="Z184" s="56">
        <f t="shared" si="27"/>
        <v>700</v>
      </c>
      <c r="AA184" s="56">
        <f t="shared" si="27"/>
        <v>700</v>
      </c>
      <c r="AB184" s="56">
        <f t="shared" si="27"/>
        <v>700</v>
      </c>
      <c r="AC184" s="56">
        <f t="shared" si="26"/>
        <v>700</v>
      </c>
      <c r="AD184" s="46">
        <f t="shared" si="21"/>
        <v>3500</v>
      </c>
      <c r="AE184" s="27"/>
    </row>
    <row r="185" spans="1:31" s="48" customFormat="1" x14ac:dyDescent="0.25">
      <c r="A185" s="47"/>
      <c r="B185" s="37">
        <v>2</v>
      </c>
      <c r="C185" s="37" t="s">
        <v>625</v>
      </c>
      <c r="D185" s="38" t="s">
        <v>626</v>
      </c>
      <c r="E185" s="48" t="s">
        <v>829</v>
      </c>
      <c r="F185" s="27" t="s">
        <v>827</v>
      </c>
      <c r="G185" s="49" t="s">
        <v>830</v>
      </c>
      <c r="H185" s="48" t="s">
        <v>784</v>
      </c>
      <c r="I185" s="48" t="s">
        <v>781</v>
      </c>
      <c r="J185" s="49" t="s">
        <v>637</v>
      </c>
      <c r="K185" s="48" t="s">
        <v>554</v>
      </c>
      <c r="L185" s="26" t="s">
        <v>639</v>
      </c>
      <c r="M185" s="39" t="s">
        <v>83</v>
      </c>
      <c r="N185" s="48" t="s">
        <v>640</v>
      </c>
      <c r="Q185" s="53">
        <v>0</v>
      </c>
      <c r="R185" s="86"/>
      <c r="S185" s="86"/>
      <c r="T185" s="86"/>
      <c r="U185" s="54"/>
      <c r="V185" s="92">
        <v>45292</v>
      </c>
      <c r="W185" s="92">
        <v>47118</v>
      </c>
      <c r="X185" s="56" t="str">
        <f t="shared" si="28"/>
        <v>n.a.</v>
      </c>
      <c r="Y185" s="56">
        <f t="shared" si="27"/>
        <v>0</v>
      </c>
      <c r="Z185" s="56">
        <f t="shared" si="27"/>
        <v>0</v>
      </c>
      <c r="AA185" s="56">
        <f t="shared" si="27"/>
        <v>0</v>
      </c>
      <c r="AB185" s="56">
        <f t="shared" si="27"/>
        <v>0</v>
      </c>
      <c r="AC185" s="56">
        <f t="shared" si="26"/>
        <v>0</v>
      </c>
      <c r="AD185" s="46">
        <f t="shared" si="21"/>
        <v>0</v>
      </c>
      <c r="AE185" s="27"/>
    </row>
    <row r="186" spans="1:31" s="48" customFormat="1" ht="63" x14ac:dyDescent="0.25">
      <c r="A186" s="47"/>
      <c r="B186" s="37">
        <v>2</v>
      </c>
      <c r="C186" s="37" t="s">
        <v>625</v>
      </c>
      <c r="D186" s="38" t="s">
        <v>626</v>
      </c>
      <c r="E186" s="48" t="s">
        <v>831</v>
      </c>
      <c r="F186" s="27" t="s">
        <v>831</v>
      </c>
      <c r="G186" s="49" t="s">
        <v>832</v>
      </c>
      <c r="H186" s="48" t="s">
        <v>780</v>
      </c>
      <c r="I186" s="48" t="s">
        <v>781</v>
      </c>
      <c r="J186" s="49" t="s">
        <v>637</v>
      </c>
      <c r="K186" s="48" t="s">
        <v>649</v>
      </c>
      <c r="L186" s="26" t="s">
        <v>639</v>
      </c>
      <c r="M186" s="39" t="s">
        <v>83</v>
      </c>
      <c r="N186" s="48" t="s">
        <v>607</v>
      </c>
      <c r="Q186" s="53">
        <v>8659.33</v>
      </c>
      <c r="R186" s="86">
        <v>700</v>
      </c>
      <c r="S186" s="164" t="s">
        <v>1749</v>
      </c>
      <c r="T186" s="164" t="s">
        <v>1750</v>
      </c>
      <c r="U186" s="54">
        <v>700</v>
      </c>
      <c r="V186" s="92">
        <v>45292</v>
      </c>
      <c r="W186" s="92">
        <v>47118</v>
      </c>
      <c r="X186" s="56" t="str">
        <f t="shared" si="28"/>
        <v>n.a.</v>
      </c>
      <c r="Y186" s="56">
        <f t="shared" si="27"/>
        <v>700</v>
      </c>
      <c r="Z186" s="56">
        <f t="shared" si="27"/>
        <v>700</v>
      </c>
      <c r="AA186" s="56">
        <f t="shared" si="27"/>
        <v>700</v>
      </c>
      <c r="AB186" s="56">
        <f t="shared" si="27"/>
        <v>700</v>
      </c>
      <c r="AC186" s="56">
        <f t="shared" si="26"/>
        <v>700</v>
      </c>
      <c r="AD186" s="46">
        <f t="shared" si="21"/>
        <v>3500</v>
      </c>
      <c r="AE186" s="27"/>
    </row>
    <row r="187" spans="1:31" s="48" customFormat="1" x14ac:dyDescent="0.25">
      <c r="A187" s="47"/>
      <c r="B187" s="37">
        <v>2</v>
      </c>
      <c r="C187" s="37" t="s">
        <v>625</v>
      </c>
      <c r="D187" s="38" t="s">
        <v>626</v>
      </c>
      <c r="E187" s="48" t="s">
        <v>833</v>
      </c>
      <c r="F187" s="27" t="s">
        <v>831</v>
      </c>
      <c r="G187" s="49" t="s">
        <v>834</v>
      </c>
      <c r="H187" s="48" t="s">
        <v>539</v>
      </c>
      <c r="I187" s="48" t="s">
        <v>113</v>
      </c>
      <c r="J187" s="49" t="s">
        <v>637</v>
      </c>
      <c r="K187" s="48" t="s">
        <v>650</v>
      </c>
      <c r="L187" s="26" t="s">
        <v>639</v>
      </c>
      <c r="M187" s="39" t="s">
        <v>83</v>
      </c>
      <c r="N187" s="48" t="s">
        <v>651</v>
      </c>
      <c r="Q187" s="53">
        <v>0</v>
      </c>
      <c r="R187" s="86"/>
      <c r="S187" s="86"/>
      <c r="T187" s="86"/>
      <c r="U187" s="54"/>
      <c r="V187" s="92">
        <v>45292</v>
      </c>
      <c r="W187" s="92">
        <v>47118</v>
      </c>
      <c r="X187" s="56" t="str">
        <f t="shared" si="28"/>
        <v>n.a.</v>
      </c>
      <c r="Y187" s="56">
        <f t="shared" si="27"/>
        <v>0</v>
      </c>
      <c r="Z187" s="56">
        <f t="shared" si="27"/>
        <v>0</v>
      </c>
      <c r="AA187" s="56">
        <f t="shared" si="27"/>
        <v>0</v>
      </c>
      <c r="AB187" s="56">
        <f t="shared" si="27"/>
        <v>0</v>
      </c>
      <c r="AC187" s="56">
        <f t="shared" si="26"/>
        <v>0</v>
      </c>
      <c r="AD187" s="46">
        <f t="shared" si="21"/>
        <v>0</v>
      </c>
      <c r="AE187" s="27"/>
    </row>
    <row r="188" spans="1:31" s="48" customFormat="1" x14ac:dyDescent="0.25">
      <c r="A188" s="47"/>
      <c r="B188" s="37">
        <v>2</v>
      </c>
      <c r="C188" s="37" t="s">
        <v>625</v>
      </c>
      <c r="D188" s="38" t="s">
        <v>626</v>
      </c>
      <c r="E188" s="48" t="s">
        <v>835</v>
      </c>
      <c r="F188" s="27" t="s">
        <v>831</v>
      </c>
      <c r="G188" s="49" t="s">
        <v>836</v>
      </c>
      <c r="H188" s="48" t="s">
        <v>793</v>
      </c>
      <c r="I188" s="48" t="s">
        <v>794</v>
      </c>
      <c r="J188" s="49" t="s">
        <v>637</v>
      </c>
      <c r="K188" s="48" t="s">
        <v>649</v>
      </c>
      <c r="L188" s="26" t="s">
        <v>639</v>
      </c>
      <c r="M188" s="39" t="s">
        <v>83</v>
      </c>
      <c r="N188" s="48" t="s">
        <v>607</v>
      </c>
      <c r="Q188" s="53">
        <v>0</v>
      </c>
      <c r="R188" s="86"/>
      <c r="S188" s="86"/>
      <c r="T188" s="86"/>
      <c r="U188" s="54"/>
      <c r="V188" s="92">
        <v>45292</v>
      </c>
      <c r="W188" s="92">
        <v>47118</v>
      </c>
      <c r="X188" s="56" t="str">
        <f t="shared" si="28"/>
        <v>n.a.</v>
      </c>
      <c r="Y188" s="56">
        <f t="shared" si="27"/>
        <v>0</v>
      </c>
      <c r="Z188" s="56">
        <f t="shared" si="27"/>
        <v>0</v>
      </c>
      <c r="AA188" s="56">
        <f t="shared" si="27"/>
        <v>0</v>
      </c>
      <c r="AB188" s="56">
        <f t="shared" si="27"/>
        <v>0</v>
      </c>
      <c r="AC188" s="56">
        <f t="shared" si="26"/>
        <v>0</v>
      </c>
      <c r="AD188" s="46">
        <f t="shared" si="21"/>
        <v>0</v>
      </c>
      <c r="AE188" s="27"/>
    </row>
    <row r="189" spans="1:31" s="48" customFormat="1" ht="63" x14ac:dyDescent="0.25">
      <c r="A189" s="47"/>
      <c r="B189" s="37">
        <v>2</v>
      </c>
      <c r="C189" s="37" t="s">
        <v>625</v>
      </c>
      <c r="D189" s="38" t="s">
        <v>626</v>
      </c>
      <c r="E189" s="48" t="s">
        <v>837</v>
      </c>
      <c r="F189" s="27" t="s">
        <v>837</v>
      </c>
      <c r="G189" s="49" t="s">
        <v>838</v>
      </c>
      <c r="H189" s="48" t="s">
        <v>780</v>
      </c>
      <c r="I189" s="48" t="s">
        <v>781</v>
      </c>
      <c r="J189" s="49" t="s">
        <v>637</v>
      </c>
      <c r="K189" s="48" t="s">
        <v>589</v>
      </c>
      <c r="L189" s="26" t="s">
        <v>652</v>
      </c>
      <c r="M189" s="39" t="s">
        <v>83</v>
      </c>
      <c r="N189" s="48" t="s">
        <v>607</v>
      </c>
      <c r="Q189" s="53">
        <v>8659.33</v>
      </c>
      <c r="R189" s="86">
        <v>700</v>
      </c>
      <c r="S189" s="164" t="s">
        <v>1749</v>
      </c>
      <c r="T189" s="164" t="s">
        <v>1750</v>
      </c>
      <c r="U189" s="54">
        <v>700</v>
      </c>
      <c r="V189" s="92">
        <v>45292</v>
      </c>
      <c r="W189" s="92">
        <v>47118</v>
      </c>
      <c r="X189" s="56" t="str">
        <f t="shared" si="28"/>
        <v>n.a.</v>
      </c>
      <c r="Y189" s="56">
        <f t="shared" si="27"/>
        <v>700</v>
      </c>
      <c r="Z189" s="56">
        <f t="shared" si="27"/>
        <v>700</v>
      </c>
      <c r="AA189" s="56">
        <f t="shared" si="27"/>
        <v>700</v>
      </c>
      <c r="AB189" s="56">
        <f t="shared" si="27"/>
        <v>700</v>
      </c>
      <c r="AC189" s="56">
        <f t="shared" si="26"/>
        <v>700</v>
      </c>
      <c r="AD189" s="46">
        <f t="shared" si="21"/>
        <v>3500</v>
      </c>
      <c r="AE189" s="27"/>
    </row>
    <row r="190" spans="1:31" s="48" customFormat="1" x14ac:dyDescent="0.25">
      <c r="A190" s="47"/>
      <c r="B190" s="37">
        <v>2</v>
      </c>
      <c r="C190" s="37" t="s">
        <v>625</v>
      </c>
      <c r="D190" s="38" t="s">
        <v>626</v>
      </c>
      <c r="E190" s="48" t="s">
        <v>839</v>
      </c>
      <c r="F190" s="27" t="s">
        <v>837</v>
      </c>
      <c r="G190" s="49" t="s">
        <v>840</v>
      </c>
      <c r="H190" s="48" t="s">
        <v>784</v>
      </c>
      <c r="I190" s="48" t="s">
        <v>781</v>
      </c>
      <c r="J190" s="49" t="s">
        <v>637</v>
      </c>
      <c r="K190" s="48" t="s">
        <v>589</v>
      </c>
      <c r="L190" s="26" t="s">
        <v>652</v>
      </c>
      <c r="M190" s="39" t="s">
        <v>83</v>
      </c>
      <c r="N190" s="48" t="s">
        <v>607</v>
      </c>
      <c r="Q190" s="53"/>
      <c r="R190" s="86"/>
      <c r="S190" s="86"/>
      <c r="T190" s="86"/>
      <c r="U190" s="54"/>
      <c r="V190" s="92">
        <v>45292</v>
      </c>
      <c r="W190" s="92">
        <v>47118</v>
      </c>
      <c r="X190" s="56" t="str">
        <f t="shared" si="28"/>
        <v>n.a.</v>
      </c>
      <c r="Y190" s="56">
        <f t="shared" si="27"/>
        <v>0</v>
      </c>
      <c r="Z190" s="56">
        <f t="shared" si="27"/>
        <v>0</v>
      </c>
      <c r="AA190" s="56">
        <f t="shared" si="27"/>
        <v>0</v>
      </c>
      <c r="AB190" s="56">
        <f t="shared" si="27"/>
        <v>0</v>
      </c>
      <c r="AC190" s="56">
        <f t="shared" si="26"/>
        <v>0</v>
      </c>
      <c r="AD190" s="46">
        <f t="shared" si="21"/>
        <v>0</v>
      </c>
      <c r="AE190" s="27"/>
    </row>
    <row r="191" spans="1:31" s="48" customFormat="1" x14ac:dyDescent="0.25">
      <c r="A191" s="47"/>
      <c r="B191" s="37">
        <v>2</v>
      </c>
      <c r="C191" s="37" t="s">
        <v>625</v>
      </c>
      <c r="D191" s="38" t="s">
        <v>626</v>
      </c>
      <c r="E191" s="48" t="s">
        <v>841</v>
      </c>
      <c r="F191" s="27" t="s">
        <v>837</v>
      </c>
      <c r="G191" s="49" t="s">
        <v>842</v>
      </c>
      <c r="H191" s="48" t="s">
        <v>784</v>
      </c>
      <c r="I191" s="48" t="s">
        <v>781</v>
      </c>
      <c r="J191" s="49" t="s">
        <v>637</v>
      </c>
      <c r="K191" s="48" t="s">
        <v>589</v>
      </c>
      <c r="L191" s="26" t="s">
        <v>652</v>
      </c>
      <c r="M191" s="39" t="s">
        <v>83</v>
      </c>
      <c r="N191" s="48" t="s">
        <v>607</v>
      </c>
      <c r="Q191" s="53"/>
      <c r="R191" s="86"/>
      <c r="S191" s="86"/>
      <c r="T191" s="86"/>
      <c r="U191" s="54"/>
      <c r="V191" s="92">
        <v>45292</v>
      </c>
      <c r="W191" s="92">
        <v>47118</v>
      </c>
      <c r="X191" s="56" t="str">
        <f t="shared" si="28"/>
        <v>n.a.</v>
      </c>
      <c r="Y191" s="56">
        <f t="shared" si="27"/>
        <v>0</v>
      </c>
      <c r="Z191" s="56">
        <f t="shared" si="27"/>
        <v>0</v>
      </c>
      <c r="AA191" s="56">
        <f t="shared" si="27"/>
        <v>0</v>
      </c>
      <c r="AB191" s="56">
        <f t="shared" si="27"/>
        <v>0</v>
      </c>
      <c r="AC191" s="56">
        <f t="shared" si="26"/>
        <v>0</v>
      </c>
      <c r="AD191" s="46">
        <f t="shared" si="21"/>
        <v>0</v>
      </c>
      <c r="AE191" s="27"/>
    </row>
    <row r="192" spans="1:31" s="48" customFormat="1" ht="63" x14ac:dyDescent="0.25">
      <c r="A192" s="47"/>
      <c r="B192" s="37">
        <v>2</v>
      </c>
      <c r="C192" s="37" t="s">
        <v>625</v>
      </c>
      <c r="D192" s="38" t="s">
        <v>626</v>
      </c>
      <c r="E192" s="48" t="s">
        <v>843</v>
      </c>
      <c r="F192" s="27" t="s">
        <v>843</v>
      </c>
      <c r="G192" s="49" t="s">
        <v>844</v>
      </c>
      <c r="H192" s="48" t="s">
        <v>780</v>
      </c>
      <c r="I192" s="48" t="s">
        <v>781</v>
      </c>
      <c r="J192" s="49" t="s">
        <v>637</v>
      </c>
      <c r="K192" s="48" t="s">
        <v>650</v>
      </c>
      <c r="L192" s="26" t="s">
        <v>652</v>
      </c>
      <c r="M192" s="39" t="s">
        <v>83</v>
      </c>
      <c r="N192" s="48" t="s">
        <v>607</v>
      </c>
      <c r="Q192" s="53">
        <v>8659.33</v>
      </c>
      <c r="R192" s="86">
        <v>700</v>
      </c>
      <c r="S192" s="164" t="s">
        <v>1749</v>
      </c>
      <c r="T192" s="164" t="s">
        <v>1750</v>
      </c>
      <c r="U192" s="54">
        <v>700</v>
      </c>
      <c r="V192" s="92">
        <v>45292</v>
      </c>
      <c r="W192" s="92">
        <v>47118</v>
      </c>
      <c r="X192" s="56" t="str">
        <f t="shared" si="28"/>
        <v>n.a.</v>
      </c>
      <c r="Y192" s="56">
        <f t="shared" si="27"/>
        <v>700</v>
      </c>
      <c r="Z192" s="56">
        <f t="shared" si="27"/>
        <v>700</v>
      </c>
      <c r="AA192" s="56">
        <f t="shared" si="27"/>
        <v>700</v>
      </c>
      <c r="AB192" s="56">
        <f t="shared" si="27"/>
        <v>700</v>
      </c>
      <c r="AC192" s="56">
        <f t="shared" si="26"/>
        <v>700</v>
      </c>
      <c r="AD192" s="46">
        <f t="shared" si="21"/>
        <v>3500</v>
      </c>
      <c r="AE192" s="27"/>
    </row>
    <row r="193" spans="1:31" s="48" customFormat="1" x14ac:dyDescent="0.25">
      <c r="A193" s="47"/>
      <c r="B193" s="37">
        <v>2</v>
      </c>
      <c r="C193" s="37" t="s">
        <v>625</v>
      </c>
      <c r="D193" s="38" t="s">
        <v>626</v>
      </c>
      <c r="E193" s="48" t="s">
        <v>845</v>
      </c>
      <c r="F193" s="27" t="s">
        <v>843</v>
      </c>
      <c r="G193" s="49" t="s">
        <v>846</v>
      </c>
      <c r="H193" s="48" t="s">
        <v>784</v>
      </c>
      <c r="I193" s="48" t="s">
        <v>781</v>
      </c>
      <c r="J193" s="49" t="s">
        <v>637</v>
      </c>
      <c r="K193" s="48" t="s">
        <v>650</v>
      </c>
      <c r="L193" s="26" t="s">
        <v>652</v>
      </c>
      <c r="M193" s="39" t="s">
        <v>83</v>
      </c>
      <c r="N193" s="48" t="s">
        <v>607</v>
      </c>
      <c r="Q193" s="53"/>
      <c r="R193" s="86"/>
      <c r="S193" s="86"/>
      <c r="T193" s="86"/>
      <c r="U193" s="54"/>
      <c r="V193" s="92">
        <v>45292</v>
      </c>
      <c r="W193" s="92">
        <v>47118</v>
      </c>
      <c r="X193" s="56" t="str">
        <f t="shared" si="28"/>
        <v>n.a.</v>
      </c>
      <c r="Y193" s="56">
        <f t="shared" si="27"/>
        <v>0</v>
      </c>
      <c r="Z193" s="56">
        <f t="shared" si="27"/>
        <v>0</v>
      </c>
      <c r="AA193" s="56">
        <f t="shared" si="27"/>
        <v>0</v>
      </c>
      <c r="AB193" s="56">
        <f t="shared" si="27"/>
        <v>0</v>
      </c>
      <c r="AC193" s="56">
        <f t="shared" si="26"/>
        <v>0</v>
      </c>
      <c r="AD193" s="46">
        <f t="shared" si="21"/>
        <v>0</v>
      </c>
      <c r="AE193" s="27"/>
    </row>
    <row r="194" spans="1:31" s="48" customFormat="1" x14ac:dyDescent="0.25">
      <c r="A194" s="47"/>
      <c r="B194" s="37">
        <v>2</v>
      </c>
      <c r="C194" s="37" t="s">
        <v>625</v>
      </c>
      <c r="D194" s="38" t="s">
        <v>626</v>
      </c>
      <c r="E194" s="48" t="s">
        <v>847</v>
      </c>
      <c r="F194" s="27" t="s">
        <v>843</v>
      </c>
      <c r="G194" s="49" t="s">
        <v>848</v>
      </c>
      <c r="H194" s="48" t="s">
        <v>784</v>
      </c>
      <c r="I194" s="48" t="s">
        <v>781</v>
      </c>
      <c r="J194" s="49" t="s">
        <v>637</v>
      </c>
      <c r="K194" s="48" t="s">
        <v>650</v>
      </c>
      <c r="L194" s="26" t="s">
        <v>652</v>
      </c>
      <c r="M194" s="39" t="s">
        <v>83</v>
      </c>
      <c r="N194" s="48" t="s">
        <v>607</v>
      </c>
      <c r="Q194" s="53"/>
      <c r="R194" s="86"/>
      <c r="S194" s="86"/>
      <c r="T194" s="86"/>
      <c r="U194" s="54"/>
      <c r="V194" s="92">
        <v>45292</v>
      </c>
      <c r="W194" s="92">
        <v>47118</v>
      </c>
      <c r="X194" s="56" t="str">
        <f t="shared" si="28"/>
        <v>n.a.</v>
      </c>
      <c r="Y194" s="56">
        <f t="shared" si="27"/>
        <v>0</v>
      </c>
      <c r="Z194" s="56">
        <f t="shared" si="27"/>
        <v>0</v>
      </c>
      <c r="AA194" s="56">
        <f t="shared" si="27"/>
        <v>0</v>
      </c>
      <c r="AB194" s="56">
        <f t="shared" si="27"/>
        <v>0</v>
      </c>
      <c r="AC194" s="56">
        <f t="shared" si="26"/>
        <v>0</v>
      </c>
      <c r="AD194" s="46">
        <f t="shared" si="21"/>
        <v>0</v>
      </c>
      <c r="AE194" s="27"/>
    </row>
    <row r="195" spans="1:31" s="48" customFormat="1" x14ac:dyDescent="0.25">
      <c r="A195" s="47"/>
      <c r="B195" s="37">
        <v>2</v>
      </c>
      <c r="C195" s="37" t="s">
        <v>625</v>
      </c>
      <c r="D195" s="38" t="s">
        <v>626</v>
      </c>
      <c r="E195" s="48" t="s">
        <v>849</v>
      </c>
      <c r="F195" s="27" t="s">
        <v>843</v>
      </c>
      <c r="G195" s="49" t="s">
        <v>850</v>
      </c>
      <c r="H195" s="48" t="s">
        <v>793</v>
      </c>
      <c r="I195" s="48" t="s">
        <v>794</v>
      </c>
      <c r="J195" s="49" t="s">
        <v>637</v>
      </c>
      <c r="K195" s="48" t="s">
        <v>650</v>
      </c>
      <c r="L195" s="26" t="s">
        <v>652</v>
      </c>
      <c r="M195" s="39" t="s">
        <v>83</v>
      </c>
      <c r="N195" s="48" t="s">
        <v>607</v>
      </c>
      <c r="Q195" s="53"/>
      <c r="R195" s="86"/>
      <c r="S195" s="86"/>
      <c r="T195" s="86"/>
      <c r="U195" s="54"/>
      <c r="V195" s="92">
        <v>45292</v>
      </c>
      <c r="W195" s="92">
        <v>47118</v>
      </c>
      <c r="X195" s="56" t="str">
        <f t="shared" si="28"/>
        <v>n.a.</v>
      </c>
      <c r="Y195" s="56">
        <f t="shared" si="27"/>
        <v>0</v>
      </c>
      <c r="Z195" s="56">
        <f t="shared" si="27"/>
        <v>0</v>
      </c>
      <c r="AA195" s="56">
        <f t="shared" si="27"/>
        <v>0</v>
      </c>
      <c r="AB195" s="56">
        <f t="shared" si="27"/>
        <v>0</v>
      </c>
      <c r="AC195" s="56">
        <f t="shared" si="26"/>
        <v>0</v>
      </c>
      <c r="AD195" s="46">
        <f t="shared" ref="AD195:AD258" si="29">SUM(X195:AC195)</f>
        <v>0</v>
      </c>
      <c r="AE195" s="27"/>
    </row>
    <row r="196" spans="1:31" s="48" customFormat="1" x14ac:dyDescent="0.25">
      <c r="A196" s="47"/>
      <c r="B196" s="37">
        <v>2</v>
      </c>
      <c r="C196" s="37" t="s">
        <v>625</v>
      </c>
      <c r="D196" s="38" t="s">
        <v>626</v>
      </c>
      <c r="E196" s="48" t="s">
        <v>851</v>
      </c>
      <c r="F196" s="27" t="s">
        <v>851</v>
      </c>
      <c r="G196" s="49"/>
      <c r="H196" s="48" t="s">
        <v>780</v>
      </c>
      <c r="I196" s="48" t="s">
        <v>781</v>
      </c>
      <c r="J196" s="49" t="s">
        <v>637</v>
      </c>
      <c r="K196" s="48" t="s">
        <v>541</v>
      </c>
      <c r="L196" s="26" t="s">
        <v>133</v>
      </c>
      <c r="M196" s="39" t="s">
        <v>83</v>
      </c>
      <c r="N196" s="48" t="s">
        <v>653</v>
      </c>
      <c r="Q196" s="53">
        <v>9241.66</v>
      </c>
      <c r="R196" s="86"/>
      <c r="S196" s="86"/>
      <c r="T196" s="86"/>
      <c r="U196" s="54">
        <v>700</v>
      </c>
      <c r="V196" s="92">
        <v>45292</v>
      </c>
      <c r="W196" s="92">
        <v>47118</v>
      </c>
      <c r="X196" s="56" t="str">
        <f t="shared" si="28"/>
        <v>n.a.</v>
      </c>
      <c r="Y196" s="56">
        <f t="shared" si="27"/>
        <v>700</v>
      </c>
      <c r="Z196" s="56">
        <f t="shared" si="27"/>
        <v>700</v>
      </c>
      <c r="AA196" s="56">
        <f t="shared" si="27"/>
        <v>700</v>
      </c>
      <c r="AB196" s="56">
        <f t="shared" si="27"/>
        <v>700</v>
      </c>
      <c r="AC196" s="56">
        <f t="shared" si="26"/>
        <v>700</v>
      </c>
      <c r="AD196" s="46">
        <f t="shared" si="29"/>
        <v>3500</v>
      </c>
      <c r="AE196" s="27"/>
    </row>
    <row r="197" spans="1:31" s="48" customFormat="1" ht="63" x14ac:dyDescent="0.25">
      <c r="A197" s="47"/>
      <c r="B197" s="37">
        <v>2</v>
      </c>
      <c r="C197" s="37" t="s">
        <v>625</v>
      </c>
      <c r="D197" s="38" t="s">
        <v>626</v>
      </c>
      <c r="E197" s="48" t="s">
        <v>852</v>
      </c>
      <c r="F197" s="27" t="s">
        <v>852</v>
      </c>
      <c r="G197" s="49" t="s">
        <v>853</v>
      </c>
      <c r="H197" s="48" t="s">
        <v>247</v>
      </c>
      <c r="I197" s="48" t="s">
        <v>854</v>
      </c>
      <c r="J197" s="49" t="s">
        <v>637</v>
      </c>
      <c r="K197" s="48" t="s">
        <v>451</v>
      </c>
      <c r="L197" s="26" t="s">
        <v>654</v>
      </c>
      <c r="M197" s="39" t="s">
        <v>631</v>
      </c>
      <c r="N197" s="48" t="s">
        <v>655</v>
      </c>
      <c r="Q197" s="53">
        <v>162000</v>
      </c>
      <c r="R197" s="86">
        <v>1100</v>
      </c>
      <c r="S197" s="164" t="s">
        <v>1749</v>
      </c>
      <c r="T197" s="164" t="s">
        <v>1750</v>
      </c>
      <c r="U197" s="54">
        <v>1100</v>
      </c>
      <c r="V197" s="92">
        <v>45292</v>
      </c>
      <c r="W197" s="92">
        <v>47118</v>
      </c>
      <c r="X197" s="56" t="str">
        <f t="shared" si="28"/>
        <v>n.a.</v>
      </c>
      <c r="Y197" s="56">
        <f t="shared" si="27"/>
        <v>1100</v>
      </c>
      <c r="Z197" s="56">
        <f t="shared" si="27"/>
        <v>1100</v>
      </c>
      <c r="AA197" s="56">
        <f t="shared" si="27"/>
        <v>1100</v>
      </c>
      <c r="AB197" s="56">
        <f t="shared" si="27"/>
        <v>1100</v>
      </c>
      <c r="AC197" s="56">
        <f t="shared" si="26"/>
        <v>1100</v>
      </c>
      <c r="AD197" s="46">
        <f t="shared" si="29"/>
        <v>5500</v>
      </c>
      <c r="AE197" s="27"/>
    </row>
    <row r="198" spans="1:31" s="48" customFormat="1" x14ac:dyDescent="0.25">
      <c r="A198" s="47"/>
      <c r="B198" s="37">
        <v>2</v>
      </c>
      <c r="C198" s="37" t="s">
        <v>625</v>
      </c>
      <c r="D198" s="38" t="s">
        <v>626</v>
      </c>
      <c r="E198" s="48" t="s">
        <v>855</v>
      </c>
      <c r="F198" s="27" t="s">
        <v>852</v>
      </c>
      <c r="G198" s="49" t="s">
        <v>856</v>
      </c>
      <c r="H198" s="48" t="s">
        <v>292</v>
      </c>
      <c r="I198" s="48" t="s">
        <v>857</v>
      </c>
      <c r="J198" s="49" t="s">
        <v>637</v>
      </c>
      <c r="K198" s="48" t="s">
        <v>451</v>
      </c>
      <c r="L198" s="26" t="s">
        <v>654</v>
      </c>
      <c r="M198" s="39" t="s">
        <v>631</v>
      </c>
      <c r="N198" s="48" t="s">
        <v>655</v>
      </c>
      <c r="Q198" s="53">
        <v>0</v>
      </c>
      <c r="R198" s="86"/>
      <c r="S198" s="86"/>
      <c r="T198" s="86"/>
      <c r="U198" s="54"/>
      <c r="V198" s="92">
        <v>45292</v>
      </c>
      <c r="W198" s="92">
        <v>47118</v>
      </c>
      <c r="X198" s="56" t="str">
        <f t="shared" si="28"/>
        <v>n.a.</v>
      </c>
      <c r="Y198" s="56">
        <f t="shared" si="27"/>
        <v>0</v>
      </c>
      <c r="Z198" s="56">
        <f t="shared" si="27"/>
        <v>0</v>
      </c>
      <c r="AA198" s="56">
        <f t="shared" si="27"/>
        <v>0</v>
      </c>
      <c r="AB198" s="56">
        <f t="shared" si="27"/>
        <v>0</v>
      </c>
      <c r="AC198" s="56">
        <f t="shared" si="26"/>
        <v>0</v>
      </c>
      <c r="AD198" s="46">
        <f t="shared" si="29"/>
        <v>0</v>
      </c>
      <c r="AE198" s="27"/>
    </row>
    <row r="199" spans="1:31" s="48" customFormat="1" x14ac:dyDescent="0.25">
      <c r="A199" s="47"/>
      <c r="B199" s="37">
        <v>2</v>
      </c>
      <c r="C199" s="37" t="s">
        <v>625</v>
      </c>
      <c r="D199" s="38" t="s">
        <v>626</v>
      </c>
      <c r="E199" s="48" t="s">
        <v>858</v>
      </c>
      <c r="F199" s="27" t="s">
        <v>852</v>
      </c>
      <c r="G199" s="49" t="s">
        <v>859</v>
      </c>
      <c r="H199" s="48" t="s">
        <v>292</v>
      </c>
      <c r="I199" s="48" t="s">
        <v>860</v>
      </c>
      <c r="J199" s="49" t="s">
        <v>637</v>
      </c>
      <c r="K199" s="48" t="s">
        <v>451</v>
      </c>
      <c r="L199" s="26" t="s">
        <v>654</v>
      </c>
      <c r="M199" s="39" t="s">
        <v>631</v>
      </c>
      <c r="N199" s="48" t="s">
        <v>655</v>
      </c>
      <c r="Q199" s="53"/>
      <c r="R199" s="86"/>
      <c r="S199" s="86"/>
      <c r="T199" s="86"/>
      <c r="U199" s="54"/>
      <c r="V199" s="92">
        <v>45292</v>
      </c>
      <c r="W199" s="92">
        <v>47118</v>
      </c>
      <c r="X199" s="56" t="str">
        <f t="shared" si="28"/>
        <v>n.a.</v>
      </c>
      <c r="Y199" s="56">
        <f t="shared" si="27"/>
        <v>0</v>
      </c>
      <c r="Z199" s="56">
        <f t="shared" si="27"/>
        <v>0</v>
      </c>
      <c r="AA199" s="56">
        <f t="shared" si="27"/>
        <v>0</v>
      </c>
      <c r="AB199" s="56">
        <f t="shared" si="27"/>
        <v>0</v>
      </c>
      <c r="AC199" s="56">
        <f t="shared" si="26"/>
        <v>0</v>
      </c>
      <c r="AD199" s="46">
        <f t="shared" si="29"/>
        <v>0</v>
      </c>
      <c r="AE199" s="27"/>
    </row>
    <row r="200" spans="1:31" s="48" customFormat="1" x14ac:dyDescent="0.25">
      <c r="A200" s="47"/>
      <c r="B200" s="37">
        <v>2</v>
      </c>
      <c r="C200" s="37" t="s">
        <v>625</v>
      </c>
      <c r="D200" s="38" t="s">
        <v>626</v>
      </c>
      <c r="E200" s="48" t="s">
        <v>861</v>
      </c>
      <c r="F200" s="27" t="s">
        <v>852</v>
      </c>
      <c r="G200" s="49"/>
      <c r="H200" s="48" t="s">
        <v>292</v>
      </c>
      <c r="I200" s="48" t="s">
        <v>862</v>
      </c>
      <c r="J200" s="49" t="s">
        <v>637</v>
      </c>
      <c r="K200" s="48" t="s">
        <v>451</v>
      </c>
      <c r="L200" s="26" t="s">
        <v>654</v>
      </c>
      <c r="M200" s="39" t="s">
        <v>631</v>
      </c>
      <c r="N200" s="48" t="s">
        <v>655</v>
      </c>
      <c r="Q200" s="53"/>
      <c r="R200" s="86"/>
      <c r="S200" s="86"/>
      <c r="T200" s="86"/>
      <c r="U200" s="54"/>
      <c r="V200" s="92">
        <v>45292</v>
      </c>
      <c r="W200" s="92">
        <v>47118</v>
      </c>
      <c r="X200" s="56" t="str">
        <f t="shared" si="28"/>
        <v>n.a.</v>
      </c>
      <c r="Y200" s="56">
        <f t="shared" si="27"/>
        <v>0</v>
      </c>
      <c r="Z200" s="56">
        <f t="shared" si="27"/>
        <v>0</v>
      </c>
      <c r="AA200" s="56">
        <f t="shared" si="27"/>
        <v>0</v>
      </c>
      <c r="AB200" s="56">
        <f t="shared" si="27"/>
        <v>0</v>
      </c>
      <c r="AC200" s="56">
        <f t="shared" si="26"/>
        <v>0</v>
      </c>
      <c r="AD200" s="46">
        <f t="shared" si="29"/>
        <v>0</v>
      </c>
      <c r="AE200" s="27"/>
    </row>
    <row r="201" spans="1:31" s="48" customFormat="1" x14ac:dyDescent="0.25">
      <c r="A201" s="47"/>
      <c r="B201" s="37">
        <v>2</v>
      </c>
      <c r="C201" s="37" t="s">
        <v>625</v>
      </c>
      <c r="D201" s="38" t="s">
        <v>626</v>
      </c>
      <c r="E201" s="48" t="s">
        <v>863</v>
      </c>
      <c r="F201" s="27" t="s">
        <v>852</v>
      </c>
      <c r="G201" s="49" t="s">
        <v>864</v>
      </c>
      <c r="H201" s="48" t="s">
        <v>292</v>
      </c>
      <c r="I201" s="48" t="s">
        <v>865</v>
      </c>
      <c r="J201" s="49" t="s">
        <v>637</v>
      </c>
      <c r="K201" s="48" t="s">
        <v>451</v>
      </c>
      <c r="L201" s="26" t="s">
        <v>656</v>
      </c>
      <c r="M201" s="39" t="s">
        <v>631</v>
      </c>
      <c r="N201" s="48" t="s">
        <v>657</v>
      </c>
      <c r="Q201" s="53"/>
      <c r="R201" s="86"/>
      <c r="S201" s="86"/>
      <c r="T201" s="86"/>
      <c r="U201" s="54"/>
      <c r="V201" s="92">
        <v>45292</v>
      </c>
      <c r="W201" s="92">
        <v>47118</v>
      </c>
      <c r="X201" s="56" t="str">
        <f t="shared" si="28"/>
        <v>n.a.</v>
      </c>
      <c r="Y201" s="56">
        <f t="shared" ref="Y201:AB220" si="30">IF(AND(YEAR($V201)&lt;Y$1,YEAR($W201)&gt;Y$1,YEAR($L201)&lt;Y$1),$U201,IF(YEAR($V201)=Y$1,IF(($V201-$L201)&lt;0,$U201/365*(DATE(Y$1,12,31)-$L201),$U201/365*(DATE(Y$1,12,31)-$V201)),IF(YEAR($W201)=Y$1,IF(YEAR($L201)=Y$1,$U201/365*($W201-$L201),$U201/365*($W201-DATE(Y$1,1,1))),"n.a.")))</f>
        <v>0</v>
      </c>
      <c r="Z201" s="56">
        <f t="shared" si="30"/>
        <v>0</v>
      </c>
      <c r="AA201" s="56">
        <f t="shared" si="30"/>
        <v>0</v>
      </c>
      <c r="AB201" s="56">
        <f t="shared" si="30"/>
        <v>0</v>
      </c>
      <c r="AC201" s="56">
        <f t="shared" si="26"/>
        <v>0</v>
      </c>
      <c r="AD201" s="46">
        <f t="shared" si="29"/>
        <v>0</v>
      </c>
      <c r="AE201" s="27"/>
    </row>
    <row r="202" spans="1:31" s="48" customFormat="1" x14ac:dyDescent="0.25">
      <c r="A202" s="47"/>
      <c r="B202" s="37">
        <v>2</v>
      </c>
      <c r="C202" s="37" t="s">
        <v>625</v>
      </c>
      <c r="D202" s="38" t="s">
        <v>626</v>
      </c>
      <c r="E202" s="48" t="s">
        <v>866</v>
      </c>
      <c r="F202" s="27" t="s">
        <v>852</v>
      </c>
      <c r="G202" s="49" t="s">
        <v>867</v>
      </c>
      <c r="H202" s="48" t="s">
        <v>292</v>
      </c>
      <c r="I202" s="48" t="s">
        <v>868</v>
      </c>
      <c r="J202" s="49" t="s">
        <v>637</v>
      </c>
      <c r="K202" s="48" t="s">
        <v>451</v>
      </c>
      <c r="L202" s="26" t="s">
        <v>658</v>
      </c>
      <c r="M202" s="39" t="s">
        <v>631</v>
      </c>
      <c r="N202" s="48" t="s">
        <v>659</v>
      </c>
      <c r="Q202" s="53">
        <v>49610</v>
      </c>
      <c r="R202" s="86"/>
      <c r="S202" s="86"/>
      <c r="T202" s="86"/>
      <c r="U202" s="54"/>
      <c r="V202" s="92">
        <v>45292</v>
      </c>
      <c r="W202" s="92">
        <v>47118</v>
      </c>
      <c r="X202" s="56" t="str">
        <f t="shared" si="28"/>
        <v>n.a.</v>
      </c>
      <c r="Y202" s="56">
        <f t="shared" si="30"/>
        <v>0</v>
      </c>
      <c r="Z202" s="56">
        <f t="shared" si="30"/>
        <v>0</v>
      </c>
      <c r="AA202" s="56">
        <f t="shared" si="30"/>
        <v>0</v>
      </c>
      <c r="AB202" s="56">
        <f t="shared" si="30"/>
        <v>0</v>
      </c>
      <c r="AC202" s="56">
        <f t="shared" si="26"/>
        <v>0</v>
      </c>
      <c r="AD202" s="46">
        <f t="shared" si="29"/>
        <v>0</v>
      </c>
      <c r="AE202" s="27"/>
    </row>
    <row r="203" spans="1:31" s="48" customFormat="1" x14ac:dyDescent="0.25">
      <c r="A203" s="47"/>
      <c r="B203" s="37">
        <v>2</v>
      </c>
      <c r="C203" s="37" t="s">
        <v>625</v>
      </c>
      <c r="D203" s="38" t="s">
        <v>626</v>
      </c>
      <c r="E203" s="48" t="s">
        <v>869</v>
      </c>
      <c r="F203" s="27" t="s">
        <v>852</v>
      </c>
      <c r="G203" s="49" t="s">
        <v>870</v>
      </c>
      <c r="H203" s="48" t="s">
        <v>292</v>
      </c>
      <c r="I203" s="48" t="s">
        <v>860</v>
      </c>
      <c r="J203" s="49" t="s">
        <v>637</v>
      </c>
      <c r="K203" s="48" t="s">
        <v>451</v>
      </c>
      <c r="L203" s="26" t="s">
        <v>654</v>
      </c>
      <c r="M203" s="39" t="s">
        <v>631</v>
      </c>
      <c r="N203" s="48" t="s">
        <v>660</v>
      </c>
      <c r="Q203" s="53">
        <v>0</v>
      </c>
      <c r="R203" s="86"/>
      <c r="S203" s="86"/>
      <c r="T203" s="86"/>
      <c r="U203" s="54"/>
      <c r="V203" s="92">
        <v>45292</v>
      </c>
      <c r="W203" s="92">
        <v>47118</v>
      </c>
      <c r="X203" s="56" t="str">
        <f t="shared" si="28"/>
        <v>n.a.</v>
      </c>
      <c r="Y203" s="56">
        <f t="shared" si="30"/>
        <v>0</v>
      </c>
      <c r="Z203" s="56">
        <f t="shared" si="30"/>
        <v>0</v>
      </c>
      <c r="AA203" s="56">
        <f t="shared" si="30"/>
        <v>0</v>
      </c>
      <c r="AB203" s="56">
        <f t="shared" si="30"/>
        <v>0</v>
      </c>
      <c r="AC203" s="56">
        <f t="shared" si="26"/>
        <v>0</v>
      </c>
      <c r="AD203" s="46">
        <f t="shared" si="29"/>
        <v>0</v>
      </c>
      <c r="AE203" s="27"/>
    </row>
    <row r="204" spans="1:31" s="48" customFormat="1" ht="63" x14ac:dyDescent="0.25">
      <c r="A204" s="47"/>
      <c r="B204" s="37">
        <v>2</v>
      </c>
      <c r="C204" s="37" t="s">
        <v>625</v>
      </c>
      <c r="D204" s="38" t="s">
        <v>626</v>
      </c>
      <c r="E204" s="48" t="s">
        <v>871</v>
      </c>
      <c r="F204" s="27" t="s">
        <v>871</v>
      </c>
      <c r="G204" s="49" t="s">
        <v>872</v>
      </c>
      <c r="H204" s="48" t="s">
        <v>873</v>
      </c>
      <c r="I204" s="48" t="s">
        <v>874</v>
      </c>
      <c r="J204" s="49" t="s">
        <v>637</v>
      </c>
      <c r="K204" s="48" t="s">
        <v>661</v>
      </c>
      <c r="L204" s="26" t="s">
        <v>662</v>
      </c>
      <c r="M204" s="39" t="s">
        <v>83</v>
      </c>
      <c r="N204" s="48" t="s">
        <v>663</v>
      </c>
      <c r="Q204" s="53">
        <v>99851.9</v>
      </c>
      <c r="R204" s="86">
        <v>5824.69</v>
      </c>
      <c r="S204" s="164" t="s">
        <v>1749</v>
      </c>
      <c r="T204" s="164" t="s">
        <v>1750</v>
      </c>
      <c r="U204" s="54">
        <v>5900</v>
      </c>
      <c r="V204" s="92">
        <v>45292</v>
      </c>
      <c r="W204" s="92">
        <v>47118</v>
      </c>
      <c r="X204" s="56" t="str">
        <f t="shared" si="28"/>
        <v>n.a.</v>
      </c>
      <c r="Y204" s="56">
        <f t="shared" si="30"/>
        <v>5900</v>
      </c>
      <c r="Z204" s="56">
        <f t="shared" si="30"/>
        <v>5900</v>
      </c>
      <c r="AA204" s="56">
        <f t="shared" si="30"/>
        <v>5900</v>
      </c>
      <c r="AB204" s="56">
        <f t="shared" si="30"/>
        <v>5900</v>
      </c>
      <c r="AC204" s="56">
        <f t="shared" si="26"/>
        <v>5900</v>
      </c>
      <c r="AD204" s="46">
        <f t="shared" si="29"/>
        <v>29500</v>
      </c>
      <c r="AE204" s="27"/>
    </row>
    <row r="205" spans="1:31" s="48" customFormat="1" x14ac:dyDescent="0.25">
      <c r="A205" s="47"/>
      <c r="B205" s="37">
        <v>2</v>
      </c>
      <c r="C205" s="37" t="s">
        <v>625</v>
      </c>
      <c r="D205" s="38" t="s">
        <v>626</v>
      </c>
      <c r="E205" s="48" t="s">
        <v>875</v>
      </c>
      <c r="F205" s="27" t="s">
        <v>871</v>
      </c>
      <c r="G205" s="49" t="s">
        <v>876</v>
      </c>
      <c r="H205" s="48" t="s">
        <v>176</v>
      </c>
      <c r="I205" s="48" t="s">
        <v>877</v>
      </c>
      <c r="J205" s="49" t="s">
        <v>637</v>
      </c>
      <c r="K205" s="48" t="s">
        <v>248</v>
      </c>
      <c r="L205" s="26" t="s">
        <v>664</v>
      </c>
      <c r="M205" s="39" t="s">
        <v>83</v>
      </c>
      <c r="N205" s="48" t="s">
        <v>665</v>
      </c>
      <c r="Q205" s="53"/>
      <c r="R205" s="86"/>
      <c r="S205" s="86"/>
      <c r="T205" s="86"/>
      <c r="U205" s="54"/>
      <c r="V205" s="92">
        <v>45292</v>
      </c>
      <c r="W205" s="92">
        <v>47118</v>
      </c>
      <c r="X205" s="56" t="str">
        <f t="shared" si="28"/>
        <v>n.a.</v>
      </c>
      <c r="Y205" s="56">
        <f t="shared" si="30"/>
        <v>0</v>
      </c>
      <c r="Z205" s="56">
        <f t="shared" si="30"/>
        <v>0</v>
      </c>
      <c r="AA205" s="56">
        <f t="shared" si="30"/>
        <v>0</v>
      </c>
      <c r="AB205" s="56">
        <f t="shared" si="30"/>
        <v>0</v>
      </c>
      <c r="AC205" s="56">
        <f t="shared" si="26"/>
        <v>0</v>
      </c>
      <c r="AD205" s="46">
        <f t="shared" si="29"/>
        <v>0</v>
      </c>
      <c r="AE205" s="27"/>
    </row>
    <row r="206" spans="1:31" s="48" customFormat="1" x14ac:dyDescent="0.25">
      <c r="A206" s="47"/>
      <c r="B206" s="37">
        <v>2</v>
      </c>
      <c r="C206" s="37" t="s">
        <v>625</v>
      </c>
      <c r="D206" s="38" t="s">
        <v>626</v>
      </c>
      <c r="E206" s="48" t="s">
        <v>878</v>
      </c>
      <c r="F206" s="27" t="s">
        <v>871</v>
      </c>
      <c r="G206" s="49" t="s">
        <v>879</v>
      </c>
      <c r="H206" s="48" t="s">
        <v>302</v>
      </c>
      <c r="I206" s="48" t="s">
        <v>880</v>
      </c>
      <c r="J206" s="49" t="s">
        <v>637</v>
      </c>
      <c r="K206" s="48" t="s">
        <v>661</v>
      </c>
      <c r="L206" s="26" t="s">
        <v>664</v>
      </c>
      <c r="M206" s="39" t="s">
        <v>83</v>
      </c>
      <c r="N206" s="48" t="s">
        <v>666</v>
      </c>
      <c r="Q206" s="53"/>
      <c r="R206" s="86"/>
      <c r="S206" s="86"/>
      <c r="T206" s="86"/>
      <c r="U206" s="54"/>
      <c r="V206" s="92">
        <v>45292</v>
      </c>
      <c r="W206" s="92">
        <v>47118</v>
      </c>
      <c r="X206" s="56" t="str">
        <f t="shared" si="28"/>
        <v>n.a.</v>
      </c>
      <c r="Y206" s="56">
        <f t="shared" si="30"/>
        <v>0</v>
      </c>
      <c r="Z206" s="56">
        <f t="shared" si="30"/>
        <v>0</v>
      </c>
      <c r="AA206" s="56">
        <f t="shared" si="30"/>
        <v>0</v>
      </c>
      <c r="AB206" s="56">
        <f t="shared" si="30"/>
        <v>0</v>
      </c>
      <c r="AC206" s="56">
        <f t="shared" si="26"/>
        <v>0</v>
      </c>
      <c r="AD206" s="46">
        <f t="shared" si="29"/>
        <v>0</v>
      </c>
      <c r="AE206" s="27"/>
    </row>
    <row r="207" spans="1:31" s="48" customFormat="1" x14ac:dyDescent="0.25">
      <c r="A207" s="47"/>
      <c r="B207" s="37">
        <v>2</v>
      </c>
      <c r="C207" s="37" t="s">
        <v>625</v>
      </c>
      <c r="D207" s="38" t="s">
        <v>626</v>
      </c>
      <c r="E207" s="48" t="s">
        <v>881</v>
      </c>
      <c r="F207" s="27" t="s">
        <v>871</v>
      </c>
      <c r="G207" s="49" t="s">
        <v>882</v>
      </c>
      <c r="H207" s="48" t="s">
        <v>883</v>
      </c>
      <c r="I207" s="48" t="s">
        <v>884</v>
      </c>
      <c r="J207" s="49" t="s">
        <v>637</v>
      </c>
      <c r="K207" s="48" t="s">
        <v>661</v>
      </c>
      <c r="L207" s="26" t="s">
        <v>662</v>
      </c>
      <c r="M207" s="39" t="s">
        <v>83</v>
      </c>
      <c r="N207" s="48" t="s">
        <v>663</v>
      </c>
      <c r="Q207" s="53"/>
      <c r="R207" s="86"/>
      <c r="S207" s="86"/>
      <c r="T207" s="86"/>
      <c r="U207" s="54"/>
      <c r="V207" s="92">
        <v>45292</v>
      </c>
      <c r="W207" s="92">
        <v>47118</v>
      </c>
      <c r="X207" s="56" t="str">
        <f t="shared" si="28"/>
        <v>n.a.</v>
      </c>
      <c r="Y207" s="56">
        <f t="shared" si="30"/>
        <v>0</v>
      </c>
      <c r="Z207" s="56">
        <f t="shared" si="30"/>
        <v>0</v>
      </c>
      <c r="AA207" s="56">
        <f t="shared" si="30"/>
        <v>0</v>
      </c>
      <c r="AB207" s="56">
        <f t="shared" si="30"/>
        <v>0</v>
      </c>
      <c r="AC207" s="56">
        <f t="shared" si="26"/>
        <v>0</v>
      </c>
      <c r="AD207" s="46">
        <f t="shared" si="29"/>
        <v>0</v>
      </c>
      <c r="AE207" s="27"/>
    </row>
    <row r="208" spans="1:31" s="48" customFormat="1" x14ac:dyDescent="0.25">
      <c r="A208" s="47"/>
      <c r="B208" s="37">
        <v>2</v>
      </c>
      <c r="C208" s="37" t="s">
        <v>625</v>
      </c>
      <c r="D208" s="38" t="s">
        <v>626</v>
      </c>
      <c r="E208" s="48" t="s">
        <v>885</v>
      </c>
      <c r="F208" s="27" t="s">
        <v>871</v>
      </c>
      <c r="G208" s="49" t="s">
        <v>886</v>
      </c>
      <c r="H208" s="48" t="s">
        <v>302</v>
      </c>
      <c r="I208" s="48" t="s">
        <v>887</v>
      </c>
      <c r="J208" s="49" t="s">
        <v>637</v>
      </c>
      <c r="K208" s="48" t="s">
        <v>661</v>
      </c>
      <c r="L208" s="26" t="s">
        <v>662</v>
      </c>
      <c r="M208" s="39" t="s">
        <v>83</v>
      </c>
      <c r="N208" s="48" t="s">
        <v>663</v>
      </c>
      <c r="Q208" s="53"/>
      <c r="R208" s="86"/>
      <c r="S208" s="86"/>
      <c r="T208" s="86"/>
      <c r="U208" s="54"/>
      <c r="V208" s="92">
        <v>45292</v>
      </c>
      <c r="W208" s="92">
        <v>47118</v>
      </c>
      <c r="X208" s="56" t="str">
        <f t="shared" si="28"/>
        <v>n.a.</v>
      </c>
      <c r="Y208" s="56">
        <f t="shared" si="30"/>
        <v>0</v>
      </c>
      <c r="Z208" s="56">
        <f t="shared" si="30"/>
        <v>0</v>
      </c>
      <c r="AA208" s="56">
        <f t="shared" si="30"/>
        <v>0</v>
      </c>
      <c r="AB208" s="56">
        <f t="shared" si="30"/>
        <v>0</v>
      </c>
      <c r="AC208" s="56">
        <f t="shared" si="26"/>
        <v>0</v>
      </c>
      <c r="AD208" s="46">
        <f t="shared" si="29"/>
        <v>0</v>
      </c>
      <c r="AE208" s="27"/>
    </row>
    <row r="209" spans="1:31" s="48" customFormat="1" x14ac:dyDescent="0.25">
      <c r="A209" s="47"/>
      <c r="B209" s="37">
        <v>2</v>
      </c>
      <c r="C209" s="37" t="s">
        <v>625</v>
      </c>
      <c r="D209" s="38" t="s">
        <v>626</v>
      </c>
      <c r="E209" s="48" t="s">
        <v>888</v>
      </c>
      <c r="F209" s="27" t="s">
        <v>871</v>
      </c>
      <c r="G209" s="49" t="s">
        <v>889</v>
      </c>
      <c r="H209" s="48" t="s">
        <v>890</v>
      </c>
      <c r="I209" s="48" t="s">
        <v>113</v>
      </c>
      <c r="J209" s="49" t="s">
        <v>637</v>
      </c>
      <c r="K209" s="48" t="s">
        <v>661</v>
      </c>
      <c r="L209" s="26" t="s">
        <v>662</v>
      </c>
      <c r="M209" s="39" t="s">
        <v>83</v>
      </c>
      <c r="N209" s="48" t="s">
        <v>663</v>
      </c>
      <c r="Q209" s="53"/>
      <c r="R209" s="86"/>
      <c r="S209" s="86"/>
      <c r="T209" s="86"/>
      <c r="U209" s="54"/>
      <c r="V209" s="92">
        <v>45292</v>
      </c>
      <c r="W209" s="92">
        <v>47118</v>
      </c>
      <c r="X209" s="56" t="str">
        <f t="shared" si="28"/>
        <v>n.a.</v>
      </c>
      <c r="Y209" s="56">
        <f t="shared" si="30"/>
        <v>0</v>
      </c>
      <c r="Z209" s="56">
        <f t="shared" si="30"/>
        <v>0</v>
      </c>
      <c r="AA209" s="56">
        <f t="shared" si="30"/>
        <v>0</v>
      </c>
      <c r="AB209" s="56">
        <f t="shared" si="30"/>
        <v>0</v>
      </c>
      <c r="AC209" s="56">
        <f t="shared" si="26"/>
        <v>0</v>
      </c>
      <c r="AD209" s="46">
        <f t="shared" si="29"/>
        <v>0</v>
      </c>
      <c r="AE209" s="27"/>
    </row>
    <row r="210" spans="1:31" s="48" customFormat="1" ht="63" x14ac:dyDescent="0.25">
      <c r="A210" s="47"/>
      <c r="B210" s="37">
        <v>2</v>
      </c>
      <c r="C210" s="37" t="s">
        <v>625</v>
      </c>
      <c r="D210" s="38" t="s">
        <v>626</v>
      </c>
      <c r="E210" s="48" t="s">
        <v>891</v>
      </c>
      <c r="F210" s="27" t="s">
        <v>891</v>
      </c>
      <c r="G210" s="49" t="s">
        <v>892</v>
      </c>
      <c r="H210" s="48" t="s">
        <v>873</v>
      </c>
      <c r="I210" s="48" t="s">
        <v>893</v>
      </c>
      <c r="J210" s="49" t="s">
        <v>637</v>
      </c>
      <c r="K210" s="48" t="s">
        <v>538</v>
      </c>
      <c r="L210" s="26" t="s">
        <v>667</v>
      </c>
      <c r="M210" s="39" t="s">
        <v>83</v>
      </c>
      <c r="N210" s="48" t="s">
        <v>668</v>
      </c>
      <c r="Q210" s="53">
        <v>60051.46</v>
      </c>
      <c r="R210" s="86">
        <v>3600</v>
      </c>
      <c r="S210" s="164" t="s">
        <v>1749</v>
      </c>
      <c r="T210" s="164" t="s">
        <v>1750</v>
      </c>
      <c r="U210" s="54">
        <v>3600</v>
      </c>
      <c r="V210" s="92">
        <v>45292</v>
      </c>
      <c r="W210" s="92">
        <v>47118</v>
      </c>
      <c r="X210" s="56" t="str">
        <f t="shared" si="28"/>
        <v>n.a.</v>
      </c>
      <c r="Y210" s="56">
        <f t="shared" si="30"/>
        <v>3600</v>
      </c>
      <c r="Z210" s="56">
        <f t="shared" si="30"/>
        <v>3600</v>
      </c>
      <c r="AA210" s="56">
        <f t="shared" si="30"/>
        <v>3600</v>
      </c>
      <c r="AB210" s="56">
        <f t="shared" si="30"/>
        <v>3600</v>
      </c>
      <c r="AC210" s="56">
        <f t="shared" si="26"/>
        <v>3600</v>
      </c>
      <c r="AD210" s="46">
        <f t="shared" si="29"/>
        <v>18000</v>
      </c>
      <c r="AE210" s="27"/>
    </row>
    <row r="211" spans="1:31" s="48" customFormat="1" x14ac:dyDescent="0.25">
      <c r="A211" s="47"/>
      <c r="B211" s="37">
        <v>2</v>
      </c>
      <c r="C211" s="37" t="s">
        <v>625</v>
      </c>
      <c r="D211" s="38" t="s">
        <v>626</v>
      </c>
      <c r="E211" s="48" t="s">
        <v>894</v>
      </c>
      <c r="F211" s="27" t="s">
        <v>891</v>
      </c>
      <c r="G211" s="49" t="s">
        <v>895</v>
      </c>
      <c r="H211" s="48" t="s">
        <v>302</v>
      </c>
      <c r="I211" s="48" t="s">
        <v>880</v>
      </c>
      <c r="J211" s="49" t="s">
        <v>637</v>
      </c>
      <c r="K211" s="48" t="s">
        <v>538</v>
      </c>
      <c r="L211" s="26" t="s">
        <v>664</v>
      </c>
      <c r="M211" s="39" t="s">
        <v>83</v>
      </c>
      <c r="N211" s="48" t="s">
        <v>669</v>
      </c>
      <c r="Q211" s="53"/>
      <c r="R211" s="86"/>
      <c r="S211" s="86"/>
      <c r="T211" s="86"/>
      <c r="U211" s="54"/>
      <c r="V211" s="92">
        <v>45292</v>
      </c>
      <c r="W211" s="92">
        <v>47118</v>
      </c>
      <c r="X211" s="56" t="str">
        <f t="shared" si="28"/>
        <v>n.a.</v>
      </c>
      <c r="Y211" s="56">
        <f t="shared" si="30"/>
        <v>0</v>
      </c>
      <c r="Z211" s="56">
        <f t="shared" si="30"/>
        <v>0</v>
      </c>
      <c r="AA211" s="56">
        <f t="shared" si="30"/>
        <v>0</v>
      </c>
      <c r="AB211" s="56">
        <f t="shared" si="30"/>
        <v>0</v>
      </c>
      <c r="AC211" s="56">
        <f t="shared" si="26"/>
        <v>0</v>
      </c>
      <c r="AD211" s="46">
        <f t="shared" si="29"/>
        <v>0</v>
      </c>
      <c r="AE211" s="27"/>
    </row>
    <row r="212" spans="1:31" s="48" customFormat="1" x14ac:dyDescent="0.25">
      <c r="A212" s="47"/>
      <c r="B212" s="37">
        <v>2</v>
      </c>
      <c r="C212" s="37" t="s">
        <v>625</v>
      </c>
      <c r="D212" s="38" t="s">
        <v>626</v>
      </c>
      <c r="E212" s="48" t="s">
        <v>896</v>
      </c>
      <c r="F212" s="27" t="s">
        <v>891</v>
      </c>
      <c r="G212" s="49" t="s">
        <v>897</v>
      </c>
      <c r="H212" s="48" t="s">
        <v>176</v>
      </c>
      <c r="I212" s="48" t="s">
        <v>898</v>
      </c>
      <c r="J212" s="49" t="s">
        <v>637</v>
      </c>
      <c r="K212" s="48" t="s">
        <v>248</v>
      </c>
      <c r="L212" s="26" t="s">
        <v>664</v>
      </c>
      <c r="M212" s="39" t="s">
        <v>83</v>
      </c>
      <c r="N212" s="48" t="s">
        <v>669</v>
      </c>
      <c r="Q212" s="53"/>
      <c r="R212" s="86"/>
      <c r="S212" s="86"/>
      <c r="T212" s="86"/>
      <c r="U212" s="54"/>
      <c r="V212" s="92">
        <v>45292</v>
      </c>
      <c r="W212" s="92">
        <v>47118</v>
      </c>
      <c r="X212" s="56" t="str">
        <f t="shared" si="28"/>
        <v>n.a.</v>
      </c>
      <c r="Y212" s="56">
        <f t="shared" si="30"/>
        <v>0</v>
      </c>
      <c r="Z212" s="56">
        <f t="shared" si="30"/>
        <v>0</v>
      </c>
      <c r="AA212" s="56">
        <f t="shared" si="30"/>
        <v>0</v>
      </c>
      <c r="AB212" s="56">
        <f t="shared" si="30"/>
        <v>0</v>
      </c>
      <c r="AC212" s="56">
        <f t="shared" si="26"/>
        <v>0</v>
      </c>
      <c r="AD212" s="46">
        <f t="shared" si="29"/>
        <v>0</v>
      </c>
      <c r="AE212" s="27"/>
    </row>
    <row r="213" spans="1:31" s="48" customFormat="1" x14ac:dyDescent="0.25">
      <c r="A213" s="47"/>
      <c r="B213" s="37">
        <v>2</v>
      </c>
      <c r="C213" s="37" t="s">
        <v>625</v>
      </c>
      <c r="D213" s="38" t="s">
        <v>626</v>
      </c>
      <c r="E213" s="48" t="s">
        <v>899</v>
      </c>
      <c r="F213" s="27" t="s">
        <v>891</v>
      </c>
      <c r="G213" s="49" t="s">
        <v>900</v>
      </c>
      <c r="H213" s="48" t="s">
        <v>302</v>
      </c>
      <c r="I213" s="48" t="s">
        <v>887</v>
      </c>
      <c r="J213" s="49" t="s">
        <v>637</v>
      </c>
      <c r="K213" s="48" t="s">
        <v>538</v>
      </c>
      <c r="L213" s="26" t="s">
        <v>667</v>
      </c>
      <c r="M213" s="39" t="s">
        <v>83</v>
      </c>
      <c r="N213" s="48" t="s">
        <v>668</v>
      </c>
      <c r="Q213" s="53"/>
      <c r="R213" s="86"/>
      <c r="S213" s="86"/>
      <c r="T213" s="86"/>
      <c r="U213" s="54"/>
      <c r="V213" s="92">
        <v>45292</v>
      </c>
      <c r="W213" s="92">
        <v>47118</v>
      </c>
      <c r="X213" s="56" t="str">
        <f t="shared" si="28"/>
        <v>n.a.</v>
      </c>
      <c r="Y213" s="56">
        <f t="shared" si="30"/>
        <v>0</v>
      </c>
      <c r="Z213" s="56">
        <f t="shared" si="30"/>
        <v>0</v>
      </c>
      <c r="AA213" s="56">
        <f t="shared" si="30"/>
        <v>0</v>
      </c>
      <c r="AB213" s="56">
        <f t="shared" si="30"/>
        <v>0</v>
      </c>
      <c r="AC213" s="56">
        <f t="shared" si="26"/>
        <v>0</v>
      </c>
      <c r="AD213" s="46">
        <f t="shared" si="29"/>
        <v>0</v>
      </c>
      <c r="AE213" s="27"/>
    </row>
    <row r="214" spans="1:31" s="48" customFormat="1" x14ac:dyDescent="0.25">
      <c r="A214" s="47"/>
      <c r="B214" s="37">
        <v>2</v>
      </c>
      <c r="C214" s="37" t="s">
        <v>625</v>
      </c>
      <c r="D214" s="38" t="s">
        <v>626</v>
      </c>
      <c r="E214" s="48" t="s">
        <v>901</v>
      </c>
      <c r="F214" s="27" t="s">
        <v>891</v>
      </c>
      <c r="G214" s="49" t="s">
        <v>902</v>
      </c>
      <c r="H214" s="48" t="s">
        <v>890</v>
      </c>
      <c r="I214" s="48" t="s">
        <v>113</v>
      </c>
      <c r="J214" s="49" t="s">
        <v>637</v>
      </c>
      <c r="K214" s="48" t="s">
        <v>538</v>
      </c>
      <c r="L214" s="26" t="s">
        <v>667</v>
      </c>
      <c r="M214" s="39" t="s">
        <v>83</v>
      </c>
      <c r="N214" s="48" t="s">
        <v>668</v>
      </c>
      <c r="Q214" s="53"/>
      <c r="R214" s="86"/>
      <c r="S214" s="86"/>
      <c r="T214" s="86"/>
      <c r="U214" s="54"/>
      <c r="V214" s="92">
        <v>45292</v>
      </c>
      <c r="W214" s="92">
        <v>47118</v>
      </c>
      <c r="X214" s="56" t="str">
        <f t="shared" si="28"/>
        <v>n.a.</v>
      </c>
      <c r="Y214" s="56">
        <f t="shared" si="30"/>
        <v>0</v>
      </c>
      <c r="Z214" s="56">
        <f t="shared" si="30"/>
        <v>0</v>
      </c>
      <c r="AA214" s="56">
        <f t="shared" si="30"/>
        <v>0</v>
      </c>
      <c r="AB214" s="56">
        <f t="shared" si="30"/>
        <v>0</v>
      </c>
      <c r="AC214" s="56">
        <f t="shared" si="26"/>
        <v>0</v>
      </c>
      <c r="AD214" s="46">
        <f t="shared" si="29"/>
        <v>0</v>
      </c>
      <c r="AE214" s="27"/>
    </row>
    <row r="215" spans="1:31" s="48" customFormat="1" ht="63" x14ac:dyDescent="0.25">
      <c r="A215" s="47"/>
      <c r="B215" s="37">
        <v>2</v>
      </c>
      <c r="C215" s="37" t="s">
        <v>625</v>
      </c>
      <c r="D215" s="38" t="s">
        <v>626</v>
      </c>
      <c r="E215" s="48" t="s">
        <v>903</v>
      </c>
      <c r="F215" s="27" t="s">
        <v>903</v>
      </c>
      <c r="G215" s="49" t="s">
        <v>904</v>
      </c>
      <c r="H215" s="48" t="s">
        <v>873</v>
      </c>
      <c r="I215" s="48" t="s">
        <v>893</v>
      </c>
      <c r="J215" s="49" t="s">
        <v>637</v>
      </c>
      <c r="K215" s="48" t="s">
        <v>538</v>
      </c>
      <c r="L215" s="26" t="s">
        <v>667</v>
      </c>
      <c r="M215" s="39" t="s">
        <v>83</v>
      </c>
      <c r="N215" s="48" t="s">
        <v>668</v>
      </c>
      <c r="Q215" s="53">
        <v>60051.46</v>
      </c>
      <c r="R215" s="86">
        <v>3600</v>
      </c>
      <c r="S215" s="164" t="s">
        <v>1749</v>
      </c>
      <c r="T215" s="164" t="s">
        <v>1750</v>
      </c>
      <c r="U215" s="54">
        <v>3600</v>
      </c>
      <c r="V215" s="92">
        <v>45292</v>
      </c>
      <c r="W215" s="92">
        <v>47118</v>
      </c>
      <c r="X215" s="56" t="str">
        <f t="shared" si="28"/>
        <v>n.a.</v>
      </c>
      <c r="Y215" s="56">
        <f t="shared" si="30"/>
        <v>3600</v>
      </c>
      <c r="Z215" s="56">
        <f t="shared" si="30"/>
        <v>3600</v>
      </c>
      <c r="AA215" s="56">
        <f t="shared" si="30"/>
        <v>3600</v>
      </c>
      <c r="AB215" s="56">
        <f t="shared" si="30"/>
        <v>3600</v>
      </c>
      <c r="AC215" s="56">
        <f t="shared" si="26"/>
        <v>3600</v>
      </c>
      <c r="AD215" s="46">
        <f t="shared" si="29"/>
        <v>18000</v>
      </c>
      <c r="AE215" s="27"/>
    </row>
    <row r="216" spans="1:31" s="48" customFormat="1" x14ac:dyDescent="0.25">
      <c r="A216" s="47"/>
      <c r="B216" s="37">
        <v>2</v>
      </c>
      <c r="C216" s="37" t="s">
        <v>625</v>
      </c>
      <c r="D216" s="38" t="s">
        <v>626</v>
      </c>
      <c r="E216" s="48" t="s">
        <v>905</v>
      </c>
      <c r="F216" s="27" t="s">
        <v>903</v>
      </c>
      <c r="G216" s="49"/>
      <c r="H216" s="48" t="s">
        <v>161</v>
      </c>
      <c r="I216" s="48" t="s">
        <v>906</v>
      </c>
      <c r="J216" s="49" t="s">
        <v>637</v>
      </c>
      <c r="K216" s="48" t="s">
        <v>538</v>
      </c>
      <c r="L216" s="26" t="s">
        <v>664</v>
      </c>
      <c r="M216" s="39" t="s">
        <v>83</v>
      </c>
      <c r="N216" s="48" t="s">
        <v>665</v>
      </c>
      <c r="Q216" s="53"/>
      <c r="R216" s="86"/>
      <c r="S216" s="86"/>
      <c r="T216" s="86"/>
      <c r="U216" s="54"/>
      <c r="V216" s="92">
        <v>45292</v>
      </c>
      <c r="W216" s="92">
        <v>47118</v>
      </c>
      <c r="X216" s="56" t="str">
        <f t="shared" si="28"/>
        <v>n.a.</v>
      </c>
      <c r="Y216" s="56">
        <f t="shared" si="30"/>
        <v>0</v>
      </c>
      <c r="Z216" s="56">
        <f t="shared" si="30"/>
        <v>0</v>
      </c>
      <c r="AA216" s="56">
        <f t="shared" si="30"/>
        <v>0</v>
      </c>
      <c r="AB216" s="56">
        <f t="shared" si="30"/>
        <v>0</v>
      </c>
      <c r="AC216" s="56">
        <f t="shared" si="26"/>
        <v>0</v>
      </c>
      <c r="AD216" s="46">
        <f t="shared" si="29"/>
        <v>0</v>
      </c>
      <c r="AE216" s="27"/>
    </row>
    <row r="217" spans="1:31" s="48" customFormat="1" x14ac:dyDescent="0.25">
      <c r="A217" s="47"/>
      <c r="B217" s="37">
        <v>2</v>
      </c>
      <c r="C217" s="37" t="s">
        <v>625</v>
      </c>
      <c r="D217" s="38" t="s">
        <v>626</v>
      </c>
      <c r="E217" s="48" t="s">
        <v>907</v>
      </c>
      <c r="F217" s="27" t="s">
        <v>903</v>
      </c>
      <c r="G217" s="49" t="s">
        <v>908</v>
      </c>
      <c r="H217" s="48" t="s">
        <v>176</v>
      </c>
      <c r="I217" s="48" t="s">
        <v>898</v>
      </c>
      <c r="J217" s="49" t="s">
        <v>637</v>
      </c>
      <c r="K217" s="48" t="s">
        <v>538</v>
      </c>
      <c r="L217" s="26" t="s">
        <v>664</v>
      </c>
      <c r="M217" s="39" t="s">
        <v>83</v>
      </c>
      <c r="N217" s="48" t="s">
        <v>670</v>
      </c>
      <c r="Q217" s="53"/>
      <c r="R217" s="86"/>
      <c r="S217" s="86"/>
      <c r="T217" s="86"/>
      <c r="U217" s="54"/>
      <c r="V217" s="92">
        <v>45292</v>
      </c>
      <c r="W217" s="92">
        <v>47118</v>
      </c>
      <c r="X217" s="56" t="str">
        <f t="shared" si="28"/>
        <v>n.a.</v>
      </c>
      <c r="Y217" s="56">
        <f t="shared" si="30"/>
        <v>0</v>
      </c>
      <c r="Z217" s="56">
        <f t="shared" si="30"/>
        <v>0</v>
      </c>
      <c r="AA217" s="56">
        <f t="shared" si="30"/>
        <v>0</v>
      </c>
      <c r="AB217" s="56">
        <f t="shared" si="30"/>
        <v>0</v>
      </c>
      <c r="AC217" s="56">
        <f t="shared" si="26"/>
        <v>0</v>
      </c>
      <c r="AD217" s="46">
        <f t="shared" si="29"/>
        <v>0</v>
      </c>
      <c r="AE217" s="27"/>
    </row>
    <row r="218" spans="1:31" s="48" customFormat="1" x14ac:dyDescent="0.25">
      <c r="A218" s="47"/>
      <c r="B218" s="37">
        <v>2</v>
      </c>
      <c r="C218" s="37" t="s">
        <v>625</v>
      </c>
      <c r="D218" s="38" t="s">
        <v>626</v>
      </c>
      <c r="E218" s="48" t="s">
        <v>909</v>
      </c>
      <c r="F218" s="27" t="s">
        <v>903</v>
      </c>
      <c r="G218" s="49" t="s">
        <v>910</v>
      </c>
      <c r="H218" s="48" t="s">
        <v>302</v>
      </c>
      <c r="I218" s="48" t="s">
        <v>887</v>
      </c>
      <c r="J218" s="49" t="s">
        <v>637</v>
      </c>
      <c r="K218" s="48" t="s">
        <v>538</v>
      </c>
      <c r="L218" s="26" t="s">
        <v>667</v>
      </c>
      <c r="M218" s="39" t="s">
        <v>83</v>
      </c>
      <c r="N218" s="48" t="s">
        <v>668</v>
      </c>
      <c r="Q218" s="53"/>
      <c r="R218" s="86"/>
      <c r="S218" s="86"/>
      <c r="T218" s="86"/>
      <c r="U218" s="54"/>
      <c r="V218" s="92">
        <v>45292</v>
      </c>
      <c r="W218" s="92">
        <v>47118</v>
      </c>
      <c r="X218" s="56" t="str">
        <f t="shared" si="28"/>
        <v>n.a.</v>
      </c>
      <c r="Y218" s="56">
        <f t="shared" si="30"/>
        <v>0</v>
      </c>
      <c r="Z218" s="56">
        <f t="shared" si="30"/>
        <v>0</v>
      </c>
      <c r="AA218" s="56">
        <f t="shared" si="30"/>
        <v>0</v>
      </c>
      <c r="AB218" s="56">
        <f t="shared" si="30"/>
        <v>0</v>
      </c>
      <c r="AC218" s="56">
        <f t="shared" si="26"/>
        <v>0</v>
      </c>
      <c r="AD218" s="46">
        <f t="shared" si="29"/>
        <v>0</v>
      </c>
      <c r="AE218" s="27"/>
    </row>
    <row r="219" spans="1:31" s="48" customFormat="1" x14ac:dyDescent="0.25">
      <c r="A219" s="47"/>
      <c r="B219" s="37">
        <v>2</v>
      </c>
      <c r="C219" s="37" t="s">
        <v>625</v>
      </c>
      <c r="D219" s="38" t="s">
        <v>626</v>
      </c>
      <c r="E219" s="48" t="s">
        <v>911</v>
      </c>
      <c r="F219" s="27" t="s">
        <v>903</v>
      </c>
      <c r="G219" s="49" t="s">
        <v>912</v>
      </c>
      <c r="H219" s="48" t="s">
        <v>890</v>
      </c>
      <c r="I219" s="48" t="s">
        <v>113</v>
      </c>
      <c r="J219" s="49" t="s">
        <v>637</v>
      </c>
      <c r="K219" s="48" t="s">
        <v>538</v>
      </c>
      <c r="L219" s="26" t="s">
        <v>667</v>
      </c>
      <c r="M219" s="39" t="s">
        <v>83</v>
      </c>
      <c r="N219" s="48" t="s">
        <v>668</v>
      </c>
      <c r="Q219" s="53"/>
      <c r="R219" s="86"/>
      <c r="S219" s="86"/>
      <c r="T219" s="86"/>
      <c r="U219" s="54"/>
      <c r="V219" s="92">
        <v>45292</v>
      </c>
      <c r="W219" s="92">
        <v>47118</v>
      </c>
      <c r="X219" s="56" t="str">
        <f t="shared" si="28"/>
        <v>n.a.</v>
      </c>
      <c r="Y219" s="56">
        <f t="shared" si="30"/>
        <v>0</v>
      </c>
      <c r="Z219" s="56">
        <f t="shared" si="30"/>
        <v>0</v>
      </c>
      <c r="AA219" s="56">
        <f t="shared" si="30"/>
        <v>0</v>
      </c>
      <c r="AB219" s="56">
        <f t="shared" si="30"/>
        <v>0</v>
      </c>
      <c r="AC219" s="56">
        <f t="shared" si="26"/>
        <v>0</v>
      </c>
      <c r="AD219" s="46">
        <f t="shared" si="29"/>
        <v>0</v>
      </c>
      <c r="AE219" s="27"/>
    </row>
    <row r="220" spans="1:31" s="48" customFormat="1" x14ac:dyDescent="0.25">
      <c r="A220" s="47"/>
      <c r="B220" s="37">
        <v>2</v>
      </c>
      <c r="C220" s="37" t="s">
        <v>625</v>
      </c>
      <c r="D220" s="38" t="s">
        <v>626</v>
      </c>
      <c r="E220" s="48" t="s">
        <v>913</v>
      </c>
      <c r="F220" s="27" t="s">
        <v>914</v>
      </c>
      <c r="G220" s="49" t="s">
        <v>915</v>
      </c>
      <c r="H220" s="48" t="s">
        <v>292</v>
      </c>
      <c r="I220" s="48" t="s">
        <v>916</v>
      </c>
      <c r="J220" s="49" t="s">
        <v>637</v>
      </c>
      <c r="K220" s="48" t="s">
        <v>451</v>
      </c>
      <c r="L220" s="26" t="s">
        <v>671</v>
      </c>
      <c r="M220" s="39" t="s">
        <v>631</v>
      </c>
      <c r="N220" s="48" t="s">
        <v>672</v>
      </c>
      <c r="Q220" s="53"/>
      <c r="R220" s="86"/>
      <c r="S220" s="86"/>
      <c r="T220" s="86"/>
      <c r="U220" s="54"/>
      <c r="V220" s="92">
        <v>45292</v>
      </c>
      <c r="W220" s="92">
        <v>47118</v>
      </c>
      <c r="X220" s="56" t="str">
        <f t="shared" si="28"/>
        <v>n.a.</v>
      </c>
      <c r="Y220" s="56">
        <f t="shared" si="30"/>
        <v>0</v>
      </c>
      <c r="Z220" s="56">
        <f t="shared" si="30"/>
        <v>0</v>
      </c>
      <c r="AA220" s="56">
        <f t="shared" si="30"/>
        <v>0</v>
      </c>
      <c r="AB220" s="56">
        <f t="shared" si="30"/>
        <v>0</v>
      </c>
      <c r="AC220" s="56">
        <f t="shared" si="26"/>
        <v>0</v>
      </c>
      <c r="AD220" s="46">
        <f t="shared" si="29"/>
        <v>0</v>
      </c>
      <c r="AE220" s="27"/>
    </row>
    <row r="221" spans="1:31" s="48" customFormat="1" x14ac:dyDescent="0.25">
      <c r="A221" s="47"/>
      <c r="B221" s="37">
        <v>2</v>
      </c>
      <c r="C221" s="37" t="s">
        <v>625</v>
      </c>
      <c r="D221" s="38" t="s">
        <v>626</v>
      </c>
      <c r="E221" s="48" t="s">
        <v>917</v>
      </c>
      <c r="F221" s="27" t="s">
        <v>914</v>
      </c>
      <c r="G221" s="49" t="s">
        <v>918</v>
      </c>
      <c r="H221" s="48" t="s">
        <v>14</v>
      </c>
      <c r="I221" s="48" t="s">
        <v>919</v>
      </c>
      <c r="J221" s="49" t="s">
        <v>637</v>
      </c>
      <c r="K221" s="48" t="s">
        <v>451</v>
      </c>
      <c r="L221" s="26" t="s">
        <v>671</v>
      </c>
      <c r="M221" s="39" t="s">
        <v>631</v>
      </c>
      <c r="N221" s="48" t="s">
        <v>672</v>
      </c>
      <c r="Q221" s="53"/>
      <c r="R221" s="86"/>
      <c r="S221" s="86"/>
      <c r="T221" s="86"/>
      <c r="U221" s="54"/>
      <c r="V221" s="92">
        <v>45292</v>
      </c>
      <c r="W221" s="92">
        <v>47118</v>
      </c>
      <c r="X221" s="56" t="str">
        <f t="shared" si="28"/>
        <v>n.a.</v>
      </c>
      <c r="Y221" s="56">
        <f t="shared" ref="Y221:AB240" si="31">IF(AND(YEAR($V221)&lt;Y$1,YEAR($W221)&gt;Y$1,YEAR($L221)&lt;Y$1),$U221,IF(YEAR($V221)=Y$1,IF(($V221-$L221)&lt;0,$U221/365*(DATE(Y$1,12,31)-$L221),$U221/365*(DATE(Y$1,12,31)-$V221)),IF(YEAR($W221)=Y$1,IF(YEAR($L221)=Y$1,$U221/365*($W221-$L221),$U221/365*($W221-DATE(Y$1,1,1))),"n.a.")))</f>
        <v>0</v>
      </c>
      <c r="Z221" s="56">
        <f t="shared" si="31"/>
        <v>0</v>
      </c>
      <c r="AA221" s="56">
        <f t="shared" si="31"/>
        <v>0</v>
      </c>
      <c r="AB221" s="56">
        <f t="shared" si="31"/>
        <v>0</v>
      </c>
      <c r="AC221" s="56">
        <f t="shared" si="26"/>
        <v>0</v>
      </c>
      <c r="AD221" s="46">
        <f t="shared" si="29"/>
        <v>0</v>
      </c>
      <c r="AE221" s="27"/>
    </row>
    <row r="222" spans="1:31" s="48" customFormat="1" ht="63" x14ac:dyDescent="0.25">
      <c r="A222" s="47"/>
      <c r="B222" s="37">
        <v>2</v>
      </c>
      <c r="C222" s="37" t="s">
        <v>625</v>
      </c>
      <c r="D222" s="38" t="s">
        <v>626</v>
      </c>
      <c r="E222" s="48" t="s">
        <v>914</v>
      </c>
      <c r="F222" s="27" t="s">
        <v>914</v>
      </c>
      <c r="G222" s="49" t="s">
        <v>920</v>
      </c>
      <c r="H222" s="48" t="s">
        <v>247</v>
      </c>
      <c r="I222" s="48" t="s">
        <v>921</v>
      </c>
      <c r="J222" s="49" t="s">
        <v>637</v>
      </c>
      <c r="K222" s="48" t="s">
        <v>248</v>
      </c>
      <c r="L222" s="26" t="s">
        <v>673</v>
      </c>
      <c r="M222" s="39" t="s">
        <v>631</v>
      </c>
      <c r="N222" s="48" t="s">
        <v>672</v>
      </c>
      <c r="Q222" s="53">
        <v>263842.58</v>
      </c>
      <c r="R222" s="86">
        <v>1100</v>
      </c>
      <c r="S222" s="164" t="s">
        <v>1749</v>
      </c>
      <c r="T222" s="164" t="s">
        <v>1750</v>
      </c>
      <c r="U222" s="54">
        <v>1100</v>
      </c>
      <c r="V222" s="92">
        <v>45292</v>
      </c>
      <c r="W222" s="92">
        <v>47118</v>
      </c>
      <c r="X222" s="56" t="str">
        <f t="shared" si="28"/>
        <v>n.a.</v>
      </c>
      <c r="Y222" s="56">
        <f t="shared" si="31"/>
        <v>1100</v>
      </c>
      <c r="Z222" s="56">
        <f t="shared" si="31"/>
        <v>1100</v>
      </c>
      <c r="AA222" s="56">
        <f t="shared" si="31"/>
        <v>1100</v>
      </c>
      <c r="AB222" s="56">
        <f t="shared" si="31"/>
        <v>1100</v>
      </c>
      <c r="AC222" s="56">
        <f t="shared" si="26"/>
        <v>1100</v>
      </c>
      <c r="AD222" s="46">
        <f t="shared" si="29"/>
        <v>5500</v>
      </c>
      <c r="AE222" s="27"/>
    </row>
    <row r="223" spans="1:31" s="48" customFormat="1" x14ac:dyDescent="0.25">
      <c r="A223" s="47"/>
      <c r="B223" s="37">
        <v>2</v>
      </c>
      <c r="C223" s="37" t="s">
        <v>625</v>
      </c>
      <c r="D223" s="38" t="s">
        <v>626</v>
      </c>
      <c r="E223" s="48" t="s">
        <v>922</v>
      </c>
      <c r="F223" s="27" t="s">
        <v>914</v>
      </c>
      <c r="G223" s="49" t="s">
        <v>923</v>
      </c>
      <c r="H223" s="48" t="s">
        <v>292</v>
      </c>
      <c r="I223" s="48" t="s">
        <v>924</v>
      </c>
      <c r="J223" s="49" t="s">
        <v>637</v>
      </c>
      <c r="K223" s="48" t="s">
        <v>451</v>
      </c>
      <c r="L223" s="26" t="s">
        <v>671</v>
      </c>
      <c r="M223" s="39" t="s">
        <v>631</v>
      </c>
      <c r="N223" s="48" t="s">
        <v>672</v>
      </c>
      <c r="Q223" s="53"/>
      <c r="R223" s="86"/>
      <c r="S223" s="86"/>
      <c r="T223" s="86"/>
      <c r="U223" s="54"/>
      <c r="V223" s="92">
        <v>45292</v>
      </c>
      <c r="W223" s="92">
        <v>47118</v>
      </c>
      <c r="X223" s="56" t="str">
        <f t="shared" si="28"/>
        <v>n.a.</v>
      </c>
      <c r="Y223" s="56">
        <f t="shared" si="31"/>
        <v>0</v>
      </c>
      <c r="Z223" s="56">
        <f t="shared" si="31"/>
        <v>0</v>
      </c>
      <c r="AA223" s="56">
        <f t="shared" si="31"/>
        <v>0</v>
      </c>
      <c r="AB223" s="56">
        <f t="shared" si="31"/>
        <v>0</v>
      </c>
      <c r="AC223" s="56">
        <f t="shared" si="26"/>
        <v>0</v>
      </c>
      <c r="AD223" s="46">
        <f t="shared" si="29"/>
        <v>0</v>
      </c>
      <c r="AE223" s="27"/>
    </row>
    <row r="224" spans="1:31" s="48" customFormat="1" x14ac:dyDescent="0.25">
      <c r="A224" s="47"/>
      <c r="B224" s="37">
        <v>2</v>
      </c>
      <c r="C224" s="37" t="s">
        <v>625</v>
      </c>
      <c r="D224" s="38" t="s">
        <v>626</v>
      </c>
      <c r="E224" s="48" t="s">
        <v>925</v>
      </c>
      <c r="F224" s="27" t="s">
        <v>914</v>
      </c>
      <c r="G224" s="49" t="s">
        <v>926</v>
      </c>
      <c r="H224" s="48" t="s">
        <v>292</v>
      </c>
      <c r="I224" s="48" t="s">
        <v>927</v>
      </c>
      <c r="J224" s="49" t="s">
        <v>637</v>
      </c>
      <c r="K224" s="48" t="s">
        <v>451</v>
      </c>
      <c r="L224" s="26" t="s">
        <v>671</v>
      </c>
      <c r="M224" s="39" t="s">
        <v>631</v>
      </c>
      <c r="N224" s="48" t="s">
        <v>672</v>
      </c>
      <c r="Q224" s="53"/>
      <c r="R224" s="86"/>
      <c r="S224" s="86"/>
      <c r="T224" s="86"/>
      <c r="U224" s="54"/>
      <c r="V224" s="92">
        <v>45292</v>
      </c>
      <c r="W224" s="92">
        <v>47118</v>
      </c>
      <c r="X224" s="56" t="str">
        <f t="shared" si="28"/>
        <v>n.a.</v>
      </c>
      <c r="Y224" s="56">
        <f t="shared" si="31"/>
        <v>0</v>
      </c>
      <c r="Z224" s="56">
        <f t="shared" si="31"/>
        <v>0</v>
      </c>
      <c r="AA224" s="56">
        <f t="shared" si="31"/>
        <v>0</v>
      </c>
      <c r="AB224" s="56">
        <f t="shared" si="31"/>
        <v>0</v>
      </c>
      <c r="AC224" s="56">
        <f t="shared" si="26"/>
        <v>0</v>
      </c>
      <c r="AD224" s="46">
        <f t="shared" si="29"/>
        <v>0</v>
      </c>
      <c r="AE224" s="27"/>
    </row>
    <row r="225" spans="1:31" s="48" customFormat="1" ht="63" x14ac:dyDescent="0.25">
      <c r="A225" s="47"/>
      <c r="B225" s="37">
        <v>2</v>
      </c>
      <c r="C225" s="37" t="s">
        <v>625</v>
      </c>
      <c r="D225" s="38" t="s">
        <v>626</v>
      </c>
      <c r="E225" s="48" t="s">
        <v>928</v>
      </c>
      <c r="F225" s="27" t="s">
        <v>928</v>
      </c>
      <c r="G225" s="49" t="s">
        <v>929</v>
      </c>
      <c r="H225" s="48" t="s">
        <v>780</v>
      </c>
      <c r="I225" s="48" t="s">
        <v>930</v>
      </c>
      <c r="J225" s="49" t="s">
        <v>637</v>
      </c>
      <c r="K225" s="48" t="s">
        <v>674</v>
      </c>
      <c r="L225" s="26" t="s">
        <v>675</v>
      </c>
      <c r="M225" s="39" t="s">
        <v>83</v>
      </c>
      <c r="N225" s="48" t="s">
        <v>676</v>
      </c>
      <c r="Q225" s="53">
        <v>17544</v>
      </c>
      <c r="R225" s="86">
        <v>1706.2</v>
      </c>
      <c r="S225" s="164" t="s">
        <v>1749</v>
      </c>
      <c r="T225" s="164" t="s">
        <v>1750</v>
      </c>
      <c r="U225" s="54">
        <v>1700</v>
      </c>
      <c r="V225" s="92">
        <v>45292</v>
      </c>
      <c r="W225" s="92">
        <v>47118</v>
      </c>
      <c r="X225" s="56" t="str">
        <f t="shared" si="28"/>
        <v>n.a.</v>
      </c>
      <c r="Y225" s="56">
        <f t="shared" si="31"/>
        <v>1700</v>
      </c>
      <c r="Z225" s="56">
        <f t="shared" si="31"/>
        <v>1700</v>
      </c>
      <c r="AA225" s="56">
        <f t="shared" si="31"/>
        <v>1700</v>
      </c>
      <c r="AB225" s="56">
        <f t="shared" si="31"/>
        <v>1700</v>
      </c>
      <c r="AC225" s="56">
        <f t="shared" si="26"/>
        <v>1700</v>
      </c>
      <c r="AD225" s="46">
        <f t="shared" si="29"/>
        <v>8500</v>
      </c>
      <c r="AE225" s="27"/>
    </row>
    <row r="226" spans="1:31" s="48" customFormat="1" x14ac:dyDescent="0.25">
      <c r="A226" s="47"/>
      <c r="B226" s="37">
        <v>2</v>
      </c>
      <c r="C226" s="37" t="s">
        <v>625</v>
      </c>
      <c r="D226" s="38" t="s">
        <v>626</v>
      </c>
      <c r="E226" s="48" t="s">
        <v>931</v>
      </c>
      <c r="F226" s="27" t="s">
        <v>928</v>
      </c>
      <c r="G226" s="49" t="s">
        <v>932</v>
      </c>
      <c r="H226" s="48" t="s">
        <v>466</v>
      </c>
      <c r="I226" s="48" t="s">
        <v>933</v>
      </c>
      <c r="J226" s="49" t="s">
        <v>637</v>
      </c>
      <c r="K226" s="48" t="s">
        <v>674</v>
      </c>
      <c r="L226" s="26" t="s">
        <v>677</v>
      </c>
      <c r="M226" s="39" t="s">
        <v>83</v>
      </c>
      <c r="N226" s="48" t="s">
        <v>678</v>
      </c>
      <c r="Q226" s="53">
        <v>3000.02</v>
      </c>
      <c r="R226" s="86"/>
      <c r="S226" s="86"/>
      <c r="T226" s="86"/>
      <c r="U226" s="54"/>
      <c r="V226" s="92">
        <v>45292</v>
      </c>
      <c r="W226" s="92">
        <v>47118</v>
      </c>
      <c r="X226" s="56" t="str">
        <f t="shared" si="28"/>
        <v>n.a.</v>
      </c>
      <c r="Y226" s="56">
        <f t="shared" si="31"/>
        <v>0</v>
      </c>
      <c r="Z226" s="56">
        <f t="shared" si="31"/>
        <v>0</v>
      </c>
      <c r="AA226" s="56">
        <f t="shared" si="31"/>
        <v>0</v>
      </c>
      <c r="AB226" s="56">
        <f t="shared" si="31"/>
        <v>0</v>
      </c>
      <c r="AC226" s="56">
        <f t="shared" ref="AC226:AC289" si="32">IF(AND(YEAR($V226)&lt;AC$1,YEAR($W226)&gt;AC$1,YEAR($L226)&lt;AC$1),$U226,IF(YEAR($V226)=AC$1,IF(($V226-$L226)&lt;0,$U226/365*(DATE(AC$1,12,31)-$L226),$U226/365*(DATE(AC$1,12,31)-$V226)),IF(YEAR($W226)=AC$1,IF(YEAR($L226)=AC$1,$U226/365*($W226-$L226),$U226/365*($W226-DATE(AC$1,1,1))),"n.a.")))</f>
        <v>0</v>
      </c>
      <c r="AD226" s="46">
        <f t="shared" si="29"/>
        <v>0</v>
      </c>
      <c r="AE226" s="27"/>
    </row>
    <row r="227" spans="1:31" s="48" customFormat="1" x14ac:dyDescent="0.25">
      <c r="A227" s="47"/>
      <c r="B227" s="37">
        <v>2</v>
      </c>
      <c r="C227" s="37" t="s">
        <v>625</v>
      </c>
      <c r="D227" s="38" t="s">
        <v>626</v>
      </c>
      <c r="E227" s="48" t="s">
        <v>934</v>
      </c>
      <c r="F227" s="27" t="s">
        <v>928</v>
      </c>
      <c r="G227" s="49" t="s">
        <v>935</v>
      </c>
      <c r="H227" s="48" t="s">
        <v>793</v>
      </c>
      <c r="I227" s="48" t="s">
        <v>936</v>
      </c>
      <c r="J227" s="49" t="s">
        <v>637</v>
      </c>
      <c r="K227" s="48" t="s">
        <v>674</v>
      </c>
      <c r="L227" s="26" t="s">
        <v>679</v>
      </c>
      <c r="M227" s="39" t="s">
        <v>83</v>
      </c>
      <c r="N227" s="48" t="s">
        <v>676</v>
      </c>
      <c r="Q227" s="53">
        <v>0</v>
      </c>
      <c r="R227" s="86"/>
      <c r="S227" s="86"/>
      <c r="T227" s="86"/>
      <c r="U227" s="54"/>
      <c r="V227" s="92">
        <v>45292</v>
      </c>
      <c r="W227" s="92">
        <v>47118</v>
      </c>
      <c r="X227" s="56" t="str">
        <f t="shared" si="28"/>
        <v>n.a.</v>
      </c>
      <c r="Y227" s="56">
        <f t="shared" si="31"/>
        <v>0</v>
      </c>
      <c r="Z227" s="56">
        <f t="shared" si="31"/>
        <v>0</v>
      </c>
      <c r="AA227" s="56">
        <f t="shared" si="31"/>
        <v>0</v>
      </c>
      <c r="AB227" s="56">
        <f t="shared" si="31"/>
        <v>0</v>
      </c>
      <c r="AC227" s="56">
        <f t="shared" si="32"/>
        <v>0</v>
      </c>
      <c r="AD227" s="46">
        <f t="shared" si="29"/>
        <v>0</v>
      </c>
      <c r="AE227" s="27"/>
    </row>
    <row r="228" spans="1:31" s="48" customFormat="1" x14ac:dyDescent="0.25">
      <c r="A228" s="47"/>
      <c r="B228" s="37">
        <v>2</v>
      </c>
      <c r="C228" s="37" t="s">
        <v>625</v>
      </c>
      <c r="D228" s="38" t="s">
        <v>626</v>
      </c>
      <c r="E228" s="48" t="s">
        <v>937</v>
      </c>
      <c r="F228" s="27" t="s">
        <v>928</v>
      </c>
      <c r="G228" s="49" t="s">
        <v>938</v>
      </c>
      <c r="H228" s="48" t="s">
        <v>539</v>
      </c>
      <c r="I228" s="48" t="s">
        <v>939</v>
      </c>
      <c r="J228" s="49" t="s">
        <v>637</v>
      </c>
      <c r="K228" s="48" t="s">
        <v>674</v>
      </c>
      <c r="L228" s="26"/>
      <c r="M228" s="39" t="s">
        <v>83</v>
      </c>
      <c r="N228" s="48" t="s">
        <v>680</v>
      </c>
      <c r="Q228" s="53">
        <v>0</v>
      </c>
      <c r="R228" s="86"/>
      <c r="S228" s="86"/>
      <c r="T228" s="86"/>
      <c r="U228" s="54"/>
      <c r="V228" s="92">
        <v>45292</v>
      </c>
      <c r="W228" s="92">
        <v>47118</v>
      </c>
      <c r="X228" s="56" t="str">
        <f t="shared" si="28"/>
        <v>n.a.</v>
      </c>
      <c r="Y228" s="56">
        <f t="shared" si="31"/>
        <v>0</v>
      </c>
      <c r="Z228" s="56">
        <f t="shared" si="31"/>
        <v>0</v>
      </c>
      <c r="AA228" s="56">
        <f t="shared" si="31"/>
        <v>0</v>
      </c>
      <c r="AB228" s="56">
        <f t="shared" si="31"/>
        <v>0</v>
      </c>
      <c r="AC228" s="56">
        <f t="shared" si="32"/>
        <v>0</v>
      </c>
      <c r="AD228" s="46">
        <f t="shared" si="29"/>
        <v>0</v>
      </c>
      <c r="AE228" s="27"/>
    </row>
    <row r="229" spans="1:31" s="48" customFormat="1" ht="63" x14ac:dyDescent="0.25">
      <c r="A229" s="47"/>
      <c r="B229" s="37">
        <v>2</v>
      </c>
      <c r="C229" s="37" t="s">
        <v>625</v>
      </c>
      <c r="D229" s="38" t="s">
        <v>626</v>
      </c>
      <c r="E229" s="48" t="s">
        <v>940</v>
      </c>
      <c r="F229" s="27" t="s">
        <v>940</v>
      </c>
      <c r="G229" s="49" t="s">
        <v>941</v>
      </c>
      <c r="H229" s="48" t="s">
        <v>537</v>
      </c>
      <c r="I229" s="48" t="s">
        <v>942</v>
      </c>
      <c r="J229" s="49" t="s">
        <v>637</v>
      </c>
      <c r="K229" s="48" t="s">
        <v>510</v>
      </c>
      <c r="L229" s="26" t="s">
        <v>681</v>
      </c>
      <c r="M229" s="39" t="s">
        <v>631</v>
      </c>
      <c r="N229" s="48" t="s">
        <v>682</v>
      </c>
      <c r="Q229" s="53">
        <v>48599.99</v>
      </c>
      <c r="R229" s="86">
        <v>1100</v>
      </c>
      <c r="S229" s="164" t="s">
        <v>1749</v>
      </c>
      <c r="T229" s="164" t="s">
        <v>1750</v>
      </c>
      <c r="U229" s="54">
        <v>1100</v>
      </c>
      <c r="V229" s="92">
        <v>45292</v>
      </c>
      <c r="W229" s="92">
        <v>47118</v>
      </c>
      <c r="X229" s="56" t="str">
        <f t="shared" si="28"/>
        <v>n.a.</v>
      </c>
      <c r="Y229" s="56">
        <f t="shared" si="31"/>
        <v>1100</v>
      </c>
      <c r="Z229" s="56">
        <f t="shared" si="31"/>
        <v>1100</v>
      </c>
      <c r="AA229" s="56">
        <f t="shared" si="31"/>
        <v>1100</v>
      </c>
      <c r="AB229" s="56">
        <f t="shared" si="31"/>
        <v>1100</v>
      </c>
      <c r="AC229" s="56">
        <f t="shared" si="32"/>
        <v>1100</v>
      </c>
      <c r="AD229" s="46">
        <f t="shared" si="29"/>
        <v>5500</v>
      </c>
      <c r="AE229" s="27"/>
    </row>
    <row r="230" spans="1:31" s="48" customFormat="1" x14ac:dyDescent="0.25">
      <c r="A230" s="47"/>
      <c r="B230" s="37">
        <v>2</v>
      </c>
      <c r="C230" s="37" t="s">
        <v>625</v>
      </c>
      <c r="D230" s="38" t="s">
        <v>626</v>
      </c>
      <c r="E230" s="48" t="s">
        <v>943</v>
      </c>
      <c r="F230" s="27" t="s">
        <v>940</v>
      </c>
      <c r="G230" s="49" t="s">
        <v>944</v>
      </c>
      <c r="H230" s="48" t="s">
        <v>161</v>
      </c>
      <c r="I230" s="48" t="s">
        <v>945</v>
      </c>
      <c r="J230" s="49" t="s">
        <v>637</v>
      </c>
      <c r="K230" s="48" t="s">
        <v>683</v>
      </c>
      <c r="L230" s="26" t="s">
        <v>681</v>
      </c>
      <c r="M230" s="39" t="s">
        <v>631</v>
      </c>
      <c r="N230" s="48" t="s">
        <v>682</v>
      </c>
      <c r="Q230" s="53"/>
      <c r="R230" s="86"/>
      <c r="S230" s="86"/>
      <c r="T230" s="86"/>
      <c r="U230" s="54"/>
      <c r="V230" s="92">
        <v>45292</v>
      </c>
      <c r="W230" s="92">
        <v>47118</v>
      </c>
      <c r="X230" s="56" t="str">
        <f t="shared" si="28"/>
        <v>n.a.</v>
      </c>
      <c r="Y230" s="56">
        <f t="shared" si="31"/>
        <v>0</v>
      </c>
      <c r="Z230" s="56">
        <f t="shared" si="31"/>
        <v>0</v>
      </c>
      <c r="AA230" s="56">
        <f t="shared" si="31"/>
        <v>0</v>
      </c>
      <c r="AB230" s="56">
        <f t="shared" si="31"/>
        <v>0</v>
      </c>
      <c r="AC230" s="56">
        <f t="shared" si="32"/>
        <v>0</v>
      </c>
      <c r="AD230" s="46">
        <f t="shared" si="29"/>
        <v>0</v>
      </c>
      <c r="AE230" s="27"/>
    </row>
    <row r="231" spans="1:31" s="48" customFormat="1" x14ac:dyDescent="0.25">
      <c r="A231" s="47"/>
      <c r="B231" s="37">
        <v>2</v>
      </c>
      <c r="C231" s="37" t="s">
        <v>625</v>
      </c>
      <c r="D231" s="38" t="s">
        <v>626</v>
      </c>
      <c r="E231" s="48" t="s">
        <v>946</v>
      </c>
      <c r="F231" s="27" t="s">
        <v>940</v>
      </c>
      <c r="G231" s="49" t="s">
        <v>947</v>
      </c>
      <c r="H231" s="48" t="s">
        <v>292</v>
      </c>
      <c r="I231" s="48" t="s">
        <v>948</v>
      </c>
      <c r="J231" s="49" t="s">
        <v>637</v>
      </c>
      <c r="K231" s="48" t="s">
        <v>683</v>
      </c>
      <c r="L231" s="26" t="s">
        <v>684</v>
      </c>
      <c r="M231" s="39" t="s">
        <v>631</v>
      </c>
      <c r="N231" s="48" t="s">
        <v>682</v>
      </c>
      <c r="Q231" s="53"/>
      <c r="R231" s="86"/>
      <c r="S231" s="86"/>
      <c r="T231" s="86"/>
      <c r="U231" s="54"/>
      <c r="V231" s="92">
        <v>45292</v>
      </c>
      <c r="W231" s="92">
        <v>47118</v>
      </c>
      <c r="X231" s="56" t="str">
        <f t="shared" si="28"/>
        <v>n.a.</v>
      </c>
      <c r="Y231" s="56">
        <f t="shared" si="31"/>
        <v>0</v>
      </c>
      <c r="Z231" s="56">
        <f t="shared" si="31"/>
        <v>0</v>
      </c>
      <c r="AA231" s="56">
        <f t="shared" si="31"/>
        <v>0</v>
      </c>
      <c r="AB231" s="56">
        <f t="shared" si="31"/>
        <v>0</v>
      </c>
      <c r="AC231" s="56">
        <f t="shared" si="32"/>
        <v>0</v>
      </c>
      <c r="AD231" s="46">
        <f t="shared" si="29"/>
        <v>0</v>
      </c>
      <c r="AE231" s="27"/>
    </row>
    <row r="232" spans="1:31" s="48" customFormat="1" x14ac:dyDescent="0.25">
      <c r="A232" s="47"/>
      <c r="B232" s="37">
        <v>2</v>
      </c>
      <c r="C232" s="37" t="s">
        <v>625</v>
      </c>
      <c r="D232" s="38" t="s">
        <v>626</v>
      </c>
      <c r="E232" s="48" t="s">
        <v>949</v>
      </c>
      <c r="F232" s="27" t="s">
        <v>940</v>
      </c>
      <c r="G232" s="49" t="s">
        <v>950</v>
      </c>
      <c r="H232" s="48" t="s">
        <v>292</v>
      </c>
      <c r="I232" s="48" t="s">
        <v>951</v>
      </c>
      <c r="J232" s="49" t="s">
        <v>637</v>
      </c>
      <c r="K232" s="48" t="s">
        <v>683</v>
      </c>
      <c r="L232" s="26" t="s">
        <v>681</v>
      </c>
      <c r="M232" s="39" t="s">
        <v>631</v>
      </c>
      <c r="N232" s="48" t="s">
        <v>682</v>
      </c>
      <c r="Q232" s="53"/>
      <c r="R232" s="86"/>
      <c r="S232" s="86"/>
      <c r="T232" s="86"/>
      <c r="U232" s="54"/>
      <c r="V232" s="92">
        <v>45292</v>
      </c>
      <c r="W232" s="92">
        <v>47118</v>
      </c>
      <c r="X232" s="56" t="str">
        <f t="shared" si="28"/>
        <v>n.a.</v>
      </c>
      <c r="Y232" s="56">
        <f t="shared" si="31"/>
        <v>0</v>
      </c>
      <c r="Z232" s="56">
        <f t="shared" si="31"/>
        <v>0</v>
      </c>
      <c r="AA232" s="56">
        <f t="shared" si="31"/>
        <v>0</v>
      </c>
      <c r="AB232" s="56">
        <f t="shared" si="31"/>
        <v>0</v>
      </c>
      <c r="AC232" s="56">
        <f t="shared" si="32"/>
        <v>0</v>
      </c>
      <c r="AD232" s="46">
        <f t="shared" si="29"/>
        <v>0</v>
      </c>
      <c r="AE232" s="27"/>
    </row>
    <row r="233" spans="1:31" s="48" customFormat="1" x14ac:dyDescent="0.25">
      <c r="A233" s="47"/>
      <c r="B233" s="37">
        <v>2</v>
      </c>
      <c r="C233" s="37" t="s">
        <v>625</v>
      </c>
      <c r="D233" s="38" t="s">
        <v>626</v>
      </c>
      <c r="E233" s="48" t="s">
        <v>952</v>
      </c>
      <c r="F233" s="27" t="s">
        <v>940</v>
      </c>
      <c r="G233" s="49" t="s">
        <v>953</v>
      </c>
      <c r="H233" s="48" t="s">
        <v>292</v>
      </c>
      <c r="I233" s="48" t="s">
        <v>954</v>
      </c>
      <c r="J233" s="49" t="s">
        <v>637</v>
      </c>
      <c r="K233" s="48" t="s">
        <v>304</v>
      </c>
      <c r="L233" s="26" t="s">
        <v>681</v>
      </c>
      <c r="M233" s="39" t="s">
        <v>631</v>
      </c>
      <c r="N233" s="48" t="s">
        <v>682</v>
      </c>
      <c r="Q233" s="53"/>
      <c r="R233" s="86"/>
      <c r="S233" s="86"/>
      <c r="T233" s="86"/>
      <c r="U233" s="54"/>
      <c r="V233" s="92">
        <v>45292</v>
      </c>
      <c r="W233" s="92">
        <v>47118</v>
      </c>
      <c r="X233" s="56" t="str">
        <f t="shared" si="28"/>
        <v>n.a.</v>
      </c>
      <c r="Y233" s="56">
        <f t="shared" si="31"/>
        <v>0</v>
      </c>
      <c r="Z233" s="56">
        <f t="shared" si="31"/>
        <v>0</v>
      </c>
      <c r="AA233" s="56">
        <f t="shared" si="31"/>
        <v>0</v>
      </c>
      <c r="AB233" s="56">
        <f t="shared" si="31"/>
        <v>0</v>
      </c>
      <c r="AC233" s="56">
        <f t="shared" si="32"/>
        <v>0</v>
      </c>
      <c r="AD233" s="46">
        <f t="shared" si="29"/>
        <v>0</v>
      </c>
      <c r="AE233" s="27"/>
    </row>
    <row r="234" spans="1:31" s="48" customFormat="1" ht="63" x14ac:dyDescent="0.25">
      <c r="A234" s="47"/>
      <c r="B234" s="37">
        <v>2</v>
      </c>
      <c r="C234" s="37" t="s">
        <v>625</v>
      </c>
      <c r="D234" s="38" t="s">
        <v>626</v>
      </c>
      <c r="E234" s="48" t="s">
        <v>955</v>
      </c>
      <c r="F234" s="27" t="s">
        <v>955</v>
      </c>
      <c r="G234" s="49" t="s">
        <v>956</v>
      </c>
      <c r="H234" s="48" t="s">
        <v>295</v>
      </c>
      <c r="I234" s="48" t="s">
        <v>957</v>
      </c>
      <c r="J234" s="49" t="s">
        <v>637</v>
      </c>
      <c r="K234" s="48" t="s">
        <v>303</v>
      </c>
      <c r="L234" s="26" t="s">
        <v>685</v>
      </c>
      <c r="M234" s="39" t="s">
        <v>83</v>
      </c>
      <c r="N234" s="48" t="s">
        <v>686</v>
      </c>
      <c r="Q234" s="53">
        <v>26130.32</v>
      </c>
      <c r="R234" s="86">
        <v>3250</v>
      </c>
      <c r="S234" s="164" t="s">
        <v>1749</v>
      </c>
      <c r="T234" s="164" t="s">
        <v>1750</v>
      </c>
      <c r="U234" s="54">
        <v>3000</v>
      </c>
      <c r="V234" s="92">
        <v>45292</v>
      </c>
      <c r="W234" s="92">
        <v>47118</v>
      </c>
      <c r="X234" s="56" t="str">
        <f t="shared" si="28"/>
        <v>n.a.</v>
      </c>
      <c r="Y234" s="56">
        <f t="shared" si="31"/>
        <v>3000.0000000000005</v>
      </c>
      <c r="Z234" s="56">
        <f t="shared" si="31"/>
        <v>3000</v>
      </c>
      <c r="AA234" s="56">
        <f t="shared" si="31"/>
        <v>3000</v>
      </c>
      <c r="AB234" s="56">
        <f t="shared" si="31"/>
        <v>3000</v>
      </c>
      <c r="AC234" s="56">
        <f t="shared" si="32"/>
        <v>3000.0000000000005</v>
      </c>
      <c r="AD234" s="46">
        <f t="shared" si="29"/>
        <v>15000</v>
      </c>
      <c r="AE234" s="27"/>
    </row>
    <row r="235" spans="1:31" s="48" customFormat="1" x14ac:dyDescent="0.25">
      <c r="A235" s="47"/>
      <c r="B235" s="37">
        <v>2</v>
      </c>
      <c r="C235" s="37" t="s">
        <v>625</v>
      </c>
      <c r="D235" s="38" t="s">
        <v>626</v>
      </c>
      <c r="E235" s="48" t="s">
        <v>958</v>
      </c>
      <c r="F235" s="27" t="s">
        <v>955</v>
      </c>
      <c r="G235" s="49"/>
      <c r="H235" s="48" t="s">
        <v>959</v>
      </c>
      <c r="I235" s="48" t="s">
        <v>960</v>
      </c>
      <c r="J235" s="49" t="s">
        <v>637</v>
      </c>
      <c r="K235" s="48" t="s">
        <v>541</v>
      </c>
      <c r="L235" s="26" t="s">
        <v>133</v>
      </c>
      <c r="M235" s="39" t="s">
        <v>83</v>
      </c>
      <c r="N235" s="48" t="s">
        <v>653</v>
      </c>
      <c r="Q235" s="53">
        <v>21865.51</v>
      </c>
      <c r="R235" s="86"/>
      <c r="S235" s="86"/>
      <c r="T235" s="86"/>
      <c r="U235" s="54"/>
      <c r="V235" s="92">
        <v>45292</v>
      </c>
      <c r="W235" s="92">
        <v>47118</v>
      </c>
      <c r="X235" s="56" t="str">
        <f t="shared" si="28"/>
        <v>n.a.</v>
      </c>
      <c r="Y235" s="56">
        <f t="shared" si="31"/>
        <v>0</v>
      </c>
      <c r="Z235" s="56">
        <f t="shared" si="31"/>
        <v>0</v>
      </c>
      <c r="AA235" s="56">
        <f t="shared" si="31"/>
        <v>0</v>
      </c>
      <c r="AB235" s="56">
        <f t="shared" si="31"/>
        <v>0</v>
      </c>
      <c r="AC235" s="56">
        <f t="shared" si="32"/>
        <v>0</v>
      </c>
      <c r="AD235" s="46">
        <f t="shared" si="29"/>
        <v>0</v>
      </c>
      <c r="AE235" s="27"/>
    </row>
    <row r="236" spans="1:31" s="48" customFormat="1" ht="63" x14ac:dyDescent="0.25">
      <c r="A236" s="47"/>
      <c r="B236" s="37">
        <v>2</v>
      </c>
      <c r="C236" s="37" t="s">
        <v>625</v>
      </c>
      <c r="D236" s="38" t="s">
        <v>626</v>
      </c>
      <c r="E236" s="48" t="s">
        <v>961</v>
      </c>
      <c r="F236" s="27" t="s">
        <v>961</v>
      </c>
      <c r="G236" s="49" t="s">
        <v>962</v>
      </c>
      <c r="H236" s="48" t="s">
        <v>295</v>
      </c>
      <c r="I236" s="48" t="s">
        <v>957</v>
      </c>
      <c r="J236" s="49" t="s">
        <v>637</v>
      </c>
      <c r="K236" s="48" t="s">
        <v>303</v>
      </c>
      <c r="L236" s="26" t="s">
        <v>685</v>
      </c>
      <c r="M236" s="39" t="s">
        <v>83</v>
      </c>
      <c r="N236" s="48" t="s">
        <v>686</v>
      </c>
      <c r="Q236" s="53">
        <v>26130.32</v>
      </c>
      <c r="R236" s="86">
        <v>3250</v>
      </c>
      <c r="S236" s="164" t="s">
        <v>1749</v>
      </c>
      <c r="T236" s="164" t="s">
        <v>1750</v>
      </c>
      <c r="U236" s="54">
        <v>3000</v>
      </c>
      <c r="V236" s="92">
        <v>45292</v>
      </c>
      <c r="W236" s="92">
        <v>47118</v>
      </c>
      <c r="X236" s="56" t="str">
        <f t="shared" si="28"/>
        <v>n.a.</v>
      </c>
      <c r="Y236" s="56">
        <f t="shared" si="31"/>
        <v>3000.0000000000005</v>
      </c>
      <c r="Z236" s="56">
        <f t="shared" si="31"/>
        <v>3000</v>
      </c>
      <c r="AA236" s="56">
        <f t="shared" si="31"/>
        <v>3000</v>
      </c>
      <c r="AB236" s="56">
        <f t="shared" si="31"/>
        <v>3000</v>
      </c>
      <c r="AC236" s="56">
        <f t="shared" si="32"/>
        <v>3000.0000000000005</v>
      </c>
      <c r="AD236" s="46">
        <f t="shared" si="29"/>
        <v>15000</v>
      </c>
      <c r="AE236" s="27"/>
    </row>
    <row r="237" spans="1:31" s="48" customFormat="1" x14ac:dyDescent="0.25">
      <c r="A237" s="47"/>
      <c r="B237" s="37">
        <v>2</v>
      </c>
      <c r="C237" s="37" t="s">
        <v>625</v>
      </c>
      <c r="D237" s="38" t="s">
        <v>626</v>
      </c>
      <c r="E237" s="48" t="s">
        <v>963</v>
      </c>
      <c r="F237" s="27" t="s">
        <v>961</v>
      </c>
      <c r="G237" s="49" t="s">
        <v>964</v>
      </c>
      <c r="H237" s="48" t="s">
        <v>176</v>
      </c>
      <c r="I237" s="48" t="s">
        <v>965</v>
      </c>
      <c r="J237" s="49" t="s">
        <v>637</v>
      </c>
      <c r="K237" s="48" t="s">
        <v>687</v>
      </c>
      <c r="L237" s="26" t="s">
        <v>688</v>
      </c>
      <c r="M237" s="39" t="s">
        <v>83</v>
      </c>
      <c r="N237" s="48" t="s">
        <v>686</v>
      </c>
      <c r="Q237" s="53">
        <v>0</v>
      </c>
      <c r="R237" s="86"/>
      <c r="S237" s="86"/>
      <c r="T237" s="86"/>
      <c r="U237" s="54"/>
      <c r="V237" s="92">
        <v>45292</v>
      </c>
      <c r="W237" s="92">
        <v>47118</v>
      </c>
      <c r="X237" s="56" t="str">
        <f t="shared" si="28"/>
        <v>n.a.</v>
      </c>
      <c r="Y237" s="56">
        <f t="shared" si="31"/>
        <v>0</v>
      </c>
      <c r="Z237" s="56">
        <f t="shared" si="31"/>
        <v>0</v>
      </c>
      <c r="AA237" s="56">
        <f t="shared" si="31"/>
        <v>0</v>
      </c>
      <c r="AB237" s="56">
        <f t="shared" si="31"/>
        <v>0</v>
      </c>
      <c r="AC237" s="56">
        <f t="shared" si="32"/>
        <v>0</v>
      </c>
      <c r="AD237" s="46">
        <f t="shared" si="29"/>
        <v>0</v>
      </c>
      <c r="AE237" s="27"/>
    </row>
    <row r="238" spans="1:31" s="48" customFormat="1" x14ac:dyDescent="0.25">
      <c r="A238" s="47"/>
      <c r="B238" s="37">
        <v>2</v>
      </c>
      <c r="C238" s="37" t="s">
        <v>625</v>
      </c>
      <c r="D238" s="38" t="s">
        <v>626</v>
      </c>
      <c r="E238" s="48" t="s">
        <v>966</v>
      </c>
      <c r="F238" s="27" t="s">
        <v>961</v>
      </c>
      <c r="G238" s="49"/>
      <c r="H238" s="48" t="s">
        <v>959</v>
      </c>
      <c r="I238" s="48" t="s">
        <v>960</v>
      </c>
      <c r="J238" s="49" t="s">
        <v>637</v>
      </c>
      <c r="K238" s="48" t="s">
        <v>541</v>
      </c>
      <c r="L238" s="26" t="s">
        <v>133</v>
      </c>
      <c r="M238" s="39" t="s">
        <v>83</v>
      </c>
      <c r="N238" s="48" t="s">
        <v>653</v>
      </c>
      <c r="Q238" s="53">
        <v>21865.51</v>
      </c>
      <c r="R238" s="86"/>
      <c r="S238" s="86"/>
      <c r="T238" s="86"/>
      <c r="U238" s="54"/>
      <c r="V238" s="92">
        <v>45292</v>
      </c>
      <c r="W238" s="92">
        <v>47118</v>
      </c>
      <c r="X238" s="56" t="str">
        <f t="shared" si="28"/>
        <v>n.a.</v>
      </c>
      <c r="Y238" s="56">
        <f t="shared" si="31"/>
        <v>0</v>
      </c>
      <c r="Z238" s="56">
        <f t="shared" si="31"/>
        <v>0</v>
      </c>
      <c r="AA238" s="56">
        <f t="shared" si="31"/>
        <v>0</v>
      </c>
      <c r="AB238" s="56">
        <f t="shared" si="31"/>
        <v>0</v>
      </c>
      <c r="AC238" s="56">
        <f t="shared" si="32"/>
        <v>0</v>
      </c>
      <c r="AD238" s="46">
        <f t="shared" si="29"/>
        <v>0</v>
      </c>
      <c r="AE238" s="27"/>
    </row>
    <row r="239" spans="1:31" s="48" customFormat="1" ht="63" x14ac:dyDescent="0.25">
      <c r="A239" s="47"/>
      <c r="B239" s="37">
        <v>2</v>
      </c>
      <c r="C239" s="37" t="s">
        <v>625</v>
      </c>
      <c r="D239" s="38" t="s">
        <v>626</v>
      </c>
      <c r="E239" s="48" t="s">
        <v>967</v>
      </c>
      <c r="F239" s="27" t="s">
        <v>967</v>
      </c>
      <c r="G239" s="49" t="s">
        <v>968</v>
      </c>
      <c r="H239" s="48" t="s">
        <v>537</v>
      </c>
      <c r="I239" s="48" t="s">
        <v>969</v>
      </c>
      <c r="J239" s="49" t="s">
        <v>637</v>
      </c>
      <c r="K239" s="48" t="s">
        <v>689</v>
      </c>
      <c r="L239" s="26" t="s">
        <v>690</v>
      </c>
      <c r="M239" s="39" t="s">
        <v>631</v>
      </c>
      <c r="N239" s="48" t="s">
        <v>691</v>
      </c>
      <c r="Q239" s="53">
        <v>37538.82</v>
      </c>
      <c r="R239" s="86">
        <v>1100</v>
      </c>
      <c r="S239" s="164" t="s">
        <v>1749</v>
      </c>
      <c r="T239" s="164" t="s">
        <v>1750</v>
      </c>
      <c r="U239" s="54">
        <v>1100</v>
      </c>
      <c r="V239" s="92">
        <v>45292</v>
      </c>
      <c r="W239" s="92">
        <v>47118</v>
      </c>
      <c r="X239" s="56" t="str">
        <f t="shared" si="28"/>
        <v>n.a.</v>
      </c>
      <c r="Y239" s="56">
        <f t="shared" si="31"/>
        <v>1100</v>
      </c>
      <c r="Z239" s="56">
        <f t="shared" si="31"/>
        <v>1100</v>
      </c>
      <c r="AA239" s="56">
        <f t="shared" si="31"/>
        <v>1100</v>
      </c>
      <c r="AB239" s="56">
        <f t="shared" si="31"/>
        <v>1100</v>
      </c>
      <c r="AC239" s="56">
        <f t="shared" si="32"/>
        <v>1100</v>
      </c>
      <c r="AD239" s="46">
        <f t="shared" si="29"/>
        <v>5500</v>
      </c>
      <c r="AE239" s="27"/>
    </row>
    <row r="240" spans="1:31" s="48" customFormat="1" x14ac:dyDescent="0.25">
      <c r="A240" s="47"/>
      <c r="B240" s="37">
        <v>2</v>
      </c>
      <c r="C240" s="37" t="s">
        <v>625</v>
      </c>
      <c r="D240" s="38" t="s">
        <v>626</v>
      </c>
      <c r="E240" s="48" t="s">
        <v>970</v>
      </c>
      <c r="F240" s="27" t="s">
        <v>967</v>
      </c>
      <c r="G240" s="49" t="s">
        <v>971</v>
      </c>
      <c r="H240" s="48" t="s">
        <v>292</v>
      </c>
      <c r="I240" s="48" t="s">
        <v>972</v>
      </c>
      <c r="J240" s="49" t="s">
        <v>637</v>
      </c>
      <c r="K240" s="48" t="s">
        <v>689</v>
      </c>
      <c r="L240" s="26" t="s">
        <v>690</v>
      </c>
      <c r="M240" s="39" t="s">
        <v>631</v>
      </c>
      <c r="N240" s="48" t="s">
        <v>691</v>
      </c>
      <c r="Q240" s="53">
        <v>4242</v>
      </c>
      <c r="R240" s="86"/>
      <c r="S240" s="86"/>
      <c r="T240" s="86"/>
      <c r="U240" s="54"/>
      <c r="V240" s="92">
        <v>45292</v>
      </c>
      <c r="W240" s="92">
        <v>47118</v>
      </c>
      <c r="X240" s="56" t="str">
        <f t="shared" si="28"/>
        <v>n.a.</v>
      </c>
      <c r="Y240" s="56">
        <f t="shared" si="31"/>
        <v>0</v>
      </c>
      <c r="Z240" s="56">
        <f t="shared" si="31"/>
        <v>0</v>
      </c>
      <c r="AA240" s="56">
        <f t="shared" si="31"/>
        <v>0</v>
      </c>
      <c r="AB240" s="56">
        <f t="shared" si="31"/>
        <v>0</v>
      </c>
      <c r="AC240" s="56">
        <f t="shared" si="32"/>
        <v>0</v>
      </c>
      <c r="AD240" s="46">
        <f t="shared" si="29"/>
        <v>0</v>
      </c>
      <c r="AE240" s="27"/>
    </row>
    <row r="241" spans="1:31" s="48" customFormat="1" x14ac:dyDescent="0.25">
      <c r="A241" s="47"/>
      <c r="B241" s="37">
        <v>2</v>
      </c>
      <c r="C241" s="37" t="s">
        <v>625</v>
      </c>
      <c r="D241" s="38" t="s">
        <v>626</v>
      </c>
      <c r="E241" s="48" t="s">
        <v>973</v>
      </c>
      <c r="F241" s="27" t="s">
        <v>967</v>
      </c>
      <c r="G241" s="49" t="s">
        <v>974</v>
      </c>
      <c r="H241" s="48" t="s">
        <v>292</v>
      </c>
      <c r="I241" s="48" t="s">
        <v>954</v>
      </c>
      <c r="J241" s="49" t="s">
        <v>637</v>
      </c>
      <c r="K241" s="48" t="s">
        <v>689</v>
      </c>
      <c r="L241" s="26" t="s">
        <v>690</v>
      </c>
      <c r="M241" s="39" t="s">
        <v>631</v>
      </c>
      <c r="N241" s="48" t="s">
        <v>691</v>
      </c>
      <c r="Q241" s="53">
        <v>4242</v>
      </c>
      <c r="R241" s="86"/>
      <c r="S241" s="86"/>
      <c r="T241" s="86"/>
      <c r="U241" s="54"/>
      <c r="V241" s="92">
        <v>45292</v>
      </c>
      <c r="W241" s="92">
        <v>47118</v>
      </c>
      <c r="X241" s="56" t="str">
        <f t="shared" si="28"/>
        <v>n.a.</v>
      </c>
      <c r="Y241" s="56">
        <f t="shared" ref="Y241:AB260" si="33">IF(AND(YEAR($V241)&lt;Y$1,YEAR($W241)&gt;Y$1,YEAR($L241)&lt;Y$1),$U241,IF(YEAR($V241)=Y$1,IF(($V241-$L241)&lt;0,$U241/365*(DATE(Y$1,12,31)-$L241),$U241/365*(DATE(Y$1,12,31)-$V241)),IF(YEAR($W241)=Y$1,IF(YEAR($L241)=Y$1,$U241/365*($W241-$L241),$U241/365*($W241-DATE(Y$1,1,1))),"n.a.")))</f>
        <v>0</v>
      </c>
      <c r="Z241" s="56">
        <f t="shared" si="33"/>
        <v>0</v>
      </c>
      <c r="AA241" s="56">
        <f t="shared" si="33"/>
        <v>0</v>
      </c>
      <c r="AB241" s="56">
        <f t="shared" si="33"/>
        <v>0</v>
      </c>
      <c r="AC241" s="56">
        <f t="shared" si="32"/>
        <v>0</v>
      </c>
      <c r="AD241" s="46">
        <f t="shared" si="29"/>
        <v>0</v>
      </c>
      <c r="AE241" s="27"/>
    </row>
    <row r="242" spans="1:31" s="48" customFormat="1" x14ac:dyDescent="0.25">
      <c r="A242" s="47"/>
      <c r="B242" s="37">
        <v>2</v>
      </c>
      <c r="C242" s="37" t="s">
        <v>625</v>
      </c>
      <c r="D242" s="38" t="s">
        <v>626</v>
      </c>
      <c r="E242" s="48" t="s">
        <v>975</v>
      </c>
      <c r="F242" s="27" t="s">
        <v>967</v>
      </c>
      <c r="G242" s="49" t="s">
        <v>976</v>
      </c>
      <c r="H242" s="48" t="s">
        <v>292</v>
      </c>
      <c r="I242" s="48" t="s">
        <v>977</v>
      </c>
      <c r="J242" s="49" t="s">
        <v>637</v>
      </c>
      <c r="K242" s="48" t="s">
        <v>689</v>
      </c>
      <c r="L242" s="26" t="s">
        <v>690</v>
      </c>
      <c r="M242" s="39" t="s">
        <v>631</v>
      </c>
      <c r="N242" s="48" t="s">
        <v>691</v>
      </c>
      <c r="Q242" s="53">
        <v>5011.2</v>
      </c>
      <c r="R242" s="86"/>
      <c r="S242" s="86"/>
      <c r="T242" s="86"/>
      <c r="U242" s="54"/>
      <c r="V242" s="92">
        <v>45292</v>
      </c>
      <c r="W242" s="92">
        <v>47118</v>
      </c>
      <c r="X242" s="56" t="str">
        <f t="shared" si="28"/>
        <v>n.a.</v>
      </c>
      <c r="Y242" s="56">
        <f t="shared" si="33"/>
        <v>0</v>
      </c>
      <c r="Z242" s="56">
        <f t="shared" si="33"/>
        <v>0</v>
      </c>
      <c r="AA242" s="56">
        <f t="shared" si="33"/>
        <v>0</v>
      </c>
      <c r="AB242" s="56">
        <f t="shared" si="33"/>
        <v>0</v>
      </c>
      <c r="AC242" s="56">
        <f t="shared" si="32"/>
        <v>0</v>
      </c>
      <c r="AD242" s="46">
        <f t="shared" si="29"/>
        <v>0</v>
      </c>
      <c r="AE242" s="27"/>
    </row>
    <row r="243" spans="1:31" s="48" customFormat="1" x14ac:dyDescent="0.25">
      <c r="A243" s="47"/>
      <c r="B243" s="37">
        <v>2</v>
      </c>
      <c r="C243" s="37" t="s">
        <v>625</v>
      </c>
      <c r="D243" s="38" t="s">
        <v>626</v>
      </c>
      <c r="E243" s="48" t="s">
        <v>978</v>
      </c>
      <c r="F243" s="27" t="s">
        <v>967</v>
      </c>
      <c r="G243" s="49" t="s">
        <v>979</v>
      </c>
      <c r="H243" s="48" t="s">
        <v>161</v>
      </c>
      <c r="I243" s="48" t="s">
        <v>945</v>
      </c>
      <c r="J243" s="49" t="s">
        <v>637</v>
      </c>
      <c r="K243" s="48" t="s">
        <v>689</v>
      </c>
      <c r="L243" s="26" t="s">
        <v>690</v>
      </c>
      <c r="M243" s="39" t="s">
        <v>631</v>
      </c>
      <c r="N243" s="48" t="s">
        <v>691</v>
      </c>
      <c r="Q243" s="53">
        <v>993.6</v>
      </c>
      <c r="R243" s="86"/>
      <c r="S243" s="86"/>
      <c r="T243" s="86"/>
      <c r="U243" s="54"/>
      <c r="V243" s="92">
        <v>45292</v>
      </c>
      <c r="W243" s="92">
        <v>47118</v>
      </c>
      <c r="X243" s="56" t="str">
        <f t="shared" si="28"/>
        <v>n.a.</v>
      </c>
      <c r="Y243" s="56">
        <f t="shared" si="33"/>
        <v>0</v>
      </c>
      <c r="Z243" s="56">
        <f t="shared" si="33"/>
        <v>0</v>
      </c>
      <c r="AA243" s="56">
        <f t="shared" si="33"/>
        <v>0</v>
      </c>
      <c r="AB243" s="56">
        <f t="shared" si="33"/>
        <v>0</v>
      </c>
      <c r="AC243" s="56">
        <f t="shared" si="32"/>
        <v>0</v>
      </c>
      <c r="AD243" s="46">
        <f t="shared" si="29"/>
        <v>0</v>
      </c>
      <c r="AE243" s="27"/>
    </row>
    <row r="244" spans="1:31" s="48" customFormat="1" x14ac:dyDescent="0.25">
      <c r="A244" s="47"/>
      <c r="B244" s="37">
        <v>2</v>
      </c>
      <c r="C244" s="37" t="s">
        <v>625</v>
      </c>
      <c r="D244" s="38" t="s">
        <v>626</v>
      </c>
      <c r="E244" s="48" t="s">
        <v>980</v>
      </c>
      <c r="F244" s="27" t="s">
        <v>967</v>
      </c>
      <c r="G244" s="49" t="s">
        <v>981</v>
      </c>
      <c r="H244" s="48" t="s">
        <v>982</v>
      </c>
      <c r="I244" s="48" t="s">
        <v>983</v>
      </c>
      <c r="J244" s="49" t="s">
        <v>637</v>
      </c>
      <c r="K244" s="48" t="s">
        <v>689</v>
      </c>
      <c r="L244" s="26" t="s">
        <v>690</v>
      </c>
      <c r="M244" s="39" t="s">
        <v>631</v>
      </c>
      <c r="N244" s="48" t="s">
        <v>691</v>
      </c>
      <c r="Q244" s="53"/>
      <c r="R244" s="86"/>
      <c r="S244" s="86"/>
      <c r="T244" s="86"/>
      <c r="U244" s="54"/>
      <c r="V244" s="92">
        <v>45292</v>
      </c>
      <c r="W244" s="92">
        <v>47118</v>
      </c>
      <c r="X244" s="56" t="str">
        <f t="shared" si="28"/>
        <v>n.a.</v>
      </c>
      <c r="Y244" s="56">
        <f t="shared" si="33"/>
        <v>0</v>
      </c>
      <c r="Z244" s="56">
        <f t="shared" si="33"/>
        <v>0</v>
      </c>
      <c r="AA244" s="56">
        <f t="shared" si="33"/>
        <v>0</v>
      </c>
      <c r="AB244" s="56">
        <f t="shared" si="33"/>
        <v>0</v>
      </c>
      <c r="AC244" s="56">
        <f t="shared" si="32"/>
        <v>0</v>
      </c>
      <c r="AD244" s="46">
        <f t="shared" si="29"/>
        <v>0</v>
      </c>
      <c r="AE244" s="27"/>
    </row>
    <row r="245" spans="1:31" s="48" customFormat="1" x14ac:dyDescent="0.25">
      <c r="A245" s="47"/>
      <c r="B245" s="37">
        <v>2</v>
      </c>
      <c r="C245" s="37" t="s">
        <v>625</v>
      </c>
      <c r="D245" s="38" t="s">
        <v>626</v>
      </c>
      <c r="E245" s="48" t="s">
        <v>984</v>
      </c>
      <c r="F245" s="27" t="s">
        <v>967</v>
      </c>
      <c r="G245" s="49" t="s">
        <v>985</v>
      </c>
      <c r="H245" s="48" t="s">
        <v>177</v>
      </c>
      <c r="I245" s="48" t="s">
        <v>986</v>
      </c>
      <c r="J245" s="49" t="s">
        <v>637</v>
      </c>
      <c r="K245" s="48" t="s">
        <v>689</v>
      </c>
      <c r="L245" s="26" t="s">
        <v>690</v>
      </c>
      <c r="M245" s="39" t="s">
        <v>631</v>
      </c>
      <c r="N245" s="48" t="s">
        <v>691</v>
      </c>
      <c r="Q245" s="53"/>
      <c r="R245" s="86"/>
      <c r="S245" s="86"/>
      <c r="T245" s="86"/>
      <c r="U245" s="54"/>
      <c r="V245" s="92">
        <v>45292</v>
      </c>
      <c r="W245" s="92">
        <v>47118</v>
      </c>
      <c r="X245" s="56" t="str">
        <f t="shared" si="28"/>
        <v>n.a.</v>
      </c>
      <c r="Y245" s="56">
        <f t="shared" si="33"/>
        <v>0</v>
      </c>
      <c r="Z245" s="56">
        <f t="shared" si="33"/>
        <v>0</v>
      </c>
      <c r="AA245" s="56">
        <f t="shared" si="33"/>
        <v>0</v>
      </c>
      <c r="AB245" s="56">
        <f t="shared" si="33"/>
        <v>0</v>
      </c>
      <c r="AC245" s="56">
        <f t="shared" si="32"/>
        <v>0</v>
      </c>
      <c r="AD245" s="46">
        <f t="shared" si="29"/>
        <v>0</v>
      </c>
      <c r="AE245" s="27"/>
    </row>
    <row r="246" spans="1:31" s="48" customFormat="1" x14ac:dyDescent="0.25">
      <c r="A246" s="47"/>
      <c r="B246" s="37">
        <v>2</v>
      </c>
      <c r="C246" s="37" t="s">
        <v>625</v>
      </c>
      <c r="D246" s="38" t="s">
        <v>626</v>
      </c>
      <c r="E246" s="48" t="s">
        <v>987</v>
      </c>
      <c r="F246" s="27" t="s">
        <v>988</v>
      </c>
      <c r="G246" s="49" t="s">
        <v>989</v>
      </c>
      <c r="H246" s="48" t="s">
        <v>292</v>
      </c>
      <c r="I246" s="48" t="s">
        <v>954</v>
      </c>
      <c r="J246" s="49" t="s">
        <v>637</v>
      </c>
      <c r="K246" s="48" t="s">
        <v>300</v>
      </c>
      <c r="L246" s="26" t="s">
        <v>690</v>
      </c>
      <c r="M246" s="39" t="s">
        <v>631</v>
      </c>
      <c r="N246" s="48" t="s">
        <v>691</v>
      </c>
      <c r="Q246" s="53">
        <v>4242</v>
      </c>
      <c r="R246" s="86"/>
      <c r="S246" s="86"/>
      <c r="T246" s="86"/>
      <c r="U246" s="54"/>
      <c r="V246" s="92">
        <v>45292</v>
      </c>
      <c r="W246" s="92">
        <v>47118</v>
      </c>
      <c r="X246" s="56" t="str">
        <f t="shared" si="28"/>
        <v>n.a.</v>
      </c>
      <c r="Y246" s="56">
        <f t="shared" si="33"/>
        <v>0</v>
      </c>
      <c r="Z246" s="56">
        <f t="shared" si="33"/>
        <v>0</v>
      </c>
      <c r="AA246" s="56">
        <f t="shared" si="33"/>
        <v>0</v>
      </c>
      <c r="AB246" s="56">
        <f t="shared" si="33"/>
        <v>0</v>
      </c>
      <c r="AC246" s="56">
        <f t="shared" si="32"/>
        <v>0</v>
      </c>
      <c r="AD246" s="46">
        <f t="shared" si="29"/>
        <v>0</v>
      </c>
      <c r="AE246" s="27"/>
    </row>
    <row r="247" spans="1:31" s="48" customFormat="1" x14ac:dyDescent="0.25">
      <c r="A247" s="47"/>
      <c r="B247" s="37">
        <v>2</v>
      </c>
      <c r="C247" s="37" t="s">
        <v>625</v>
      </c>
      <c r="D247" s="38" t="s">
        <v>626</v>
      </c>
      <c r="E247" s="48" t="s">
        <v>990</v>
      </c>
      <c r="F247" s="27" t="s">
        <v>988</v>
      </c>
      <c r="G247" s="49" t="s">
        <v>991</v>
      </c>
      <c r="H247" s="48" t="s">
        <v>292</v>
      </c>
      <c r="I247" s="48" t="s">
        <v>977</v>
      </c>
      <c r="J247" s="49" t="s">
        <v>637</v>
      </c>
      <c r="K247" s="48" t="s">
        <v>543</v>
      </c>
      <c r="L247" s="26" t="s">
        <v>690</v>
      </c>
      <c r="M247" s="39" t="s">
        <v>631</v>
      </c>
      <c r="N247" s="48" t="s">
        <v>691</v>
      </c>
      <c r="Q247" s="53">
        <v>5011.2</v>
      </c>
      <c r="R247" s="86"/>
      <c r="S247" s="86"/>
      <c r="T247" s="86"/>
      <c r="U247" s="54"/>
      <c r="V247" s="92">
        <v>45292</v>
      </c>
      <c r="W247" s="92">
        <v>47118</v>
      </c>
      <c r="X247" s="56" t="str">
        <f t="shared" si="28"/>
        <v>n.a.</v>
      </c>
      <c r="Y247" s="56">
        <f t="shared" si="33"/>
        <v>0</v>
      </c>
      <c r="Z247" s="56">
        <f t="shared" si="33"/>
        <v>0</v>
      </c>
      <c r="AA247" s="56">
        <f t="shared" si="33"/>
        <v>0</v>
      </c>
      <c r="AB247" s="56">
        <f t="shared" si="33"/>
        <v>0</v>
      </c>
      <c r="AC247" s="56">
        <f t="shared" si="32"/>
        <v>0</v>
      </c>
      <c r="AD247" s="46">
        <f t="shared" si="29"/>
        <v>0</v>
      </c>
      <c r="AE247" s="27"/>
    </row>
    <row r="248" spans="1:31" s="48" customFormat="1" x14ac:dyDescent="0.25">
      <c r="A248" s="47"/>
      <c r="B248" s="37">
        <v>2</v>
      </c>
      <c r="C248" s="37" t="s">
        <v>625</v>
      </c>
      <c r="D248" s="38" t="s">
        <v>626</v>
      </c>
      <c r="E248" s="48" t="s">
        <v>992</v>
      </c>
      <c r="F248" s="27" t="s">
        <v>988</v>
      </c>
      <c r="G248" s="49" t="s">
        <v>993</v>
      </c>
      <c r="H248" s="48" t="s">
        <v>161</v>
      </c>
      <c r="I248" s="48" t="s">
        <v>945</v>
      </c>
      <c r="J248" s="49" t="s">
        <v>637</v>
      </c>
      <c r="K248" s="48" t="s">
        <v>300</v>
      </c>
      <c r="L248" s="26" t="s">
        <v>690</v>
      </c>
      <c r="M248" s="39" t="s">
        <v>631</v>
      </c>
      <c r="N248" s="48" t="s">
        <v>691</v>
      </c>
      <c r="Q248" s="53">
        <v>993.6</v>
      </c>
      <c r="R248" s="86"/>
      <c r="S248" s="86"/>
      <c r="T248" s="86"/>
      <c r="U248" s="54"/>
      <c r="V248" s="92">
        <v>45292</v>
      </c>
      <c r="W248" s="92">
        <v>47118</v>
      </c>
      <c r="X248" s="56" t="str">
        <f t="shared" ref="X248:X311" si="34">IF(AND(YEAR($V248)&lt;X$1,YEAR($W248)&gt;X$1,YEAR($L248)&lt;X$1),$U248,IF(YEAR($V248)=X$1,IF(($V248-$L248)&lt;0,$U248/365*(DATE(X$1,12,31)-$L248),$U248/365*(DATE(X$1,12,31)-$V248)),IF(YEAR($W248)=X$1,IF(YEAR($L248)=X$1,$U248/365*($W248-$L248),$U248/365*($W248-DATE(X$1,1,1))),"n.a.")))</f>
        <v>n.a.</v>
      </c>
      <c r="Y248" s="56">
        <f t="shared" si="33"/>
        <v>0</v>
      </c>
      <c r="Z248" s="56">
        <f t="shared" si="33"/>
        <v>0</v>
      </c>
      <c r="AA248" s="56">
        <f t="shared" si="33"/>
        <v>0</v>
      </c>
      <c r="AB248" s="56">
        <f t="shared" si="33"/>
        <v>0</v>
      </c>
      <c r="AC248" s="56">
        <f t="shared" si="32"/>
        <v>0</v>
      </c>
      <c r="AD248" s="46">
        <f t="shared" si="29"/>
        <v>0</v>
      </c>
      <c r="AE248" s="27"/>
    </row>
    <row r="249" spans="1:31" s="48" customFormat="1" x14ac:dyDescent="0.25">
      <c r="A249" s="47"/>
      <c r="B249" s="37">
        <v>2</v>
      </c>
      <c r="C249" s="37" t="s">
        <v>625</v>
      </c>
      <c r="D249" s="38" t="s">
        <v>626</v>
      </c>
      <c r="E249" s="48" t="s">
        <v>994</v>
      </c>
      <c r="F249" s="27" t="s">
        <v>988</v>
      </c>
      <c r="G249" s="49" t="s">
        <v>995</v>
      </c>
      <c r="H249" s="48" t="s">
        <v>982</v>
      </c>
      <c r="I249" s="48" t="s">
        <v>983</v>
      </c>
      <c r="J249" s="49" t="s">
        <v>637</v>
      </c>
      <c r="K249" s="48" t="s">
        <v>300</v>
      </c>
      <c r="L249" s="26" t="s">
        <v>690</v>
      </c>
      <c r="M249" s="39" t="s">
        <v>631</v>
      </c>
      <c r="N249" s="48" t="s">
        <v>691</v>
      </c>
      <c r="Q249" s="53"/>
      <c r="R249" s="86"/>
      <c r="S249" s="86"/>
      <c r="T249" s="86"/>
      <c r="U249" s="54"/>
      <c r="V249" s="92">
        <v>45292</v>
      </c>
      <c r="W249" s="92">
        <v>47118</v>
      </c>
      <c r="X249" s="56" t="str">
        <f t="shared" si="34"/>
        <v>n.a.</v>
      </c>
      <c r="Y249" s="56">
        <f t="shared" si="33"/>
        <v>0</v>
      </c>
      <c r="Z249" s="56">
        <f t="shared" si="33"/>
        <v>0</v>
      </c>
      <c r="AA249" s="56">
        <f t="shared" si="33"/>
        <v>0</v>
      </c>
      <c r="AB249" s="56">
        <f t="shared" si="33"/>
        <v>0</v>
      </c>
      <c r="AC249" s="56">
        <f t="shared" si="32"/>
        <v>0</v>
      </c>
      <c r="AD249" s="46">
        <f t="shared" si="29"/>
        <v>0</v>
      </c>
      <c r="AE249" s="27"/>
    </row>
    <row r="250" spans="1:31" s="48" customFormat="1" x14ac:dyDescent="0.25">
      <c r="A250" s="47"/>
      <c r="B250" s="37">
        <v>2</v>
      </c>
      <c r="C250" s="37" t="s">
        <v>625</v>
      </c>
      <c r="D250" s="38" t="s">
        <v>626</v>
      </c>
      <c r="E250" s="48" t="s">
        <v>996</v>
      </c>
      <c r="F250" s="27" t="s">
        <v>988</v>
      </c>
      <c r="G250" s="49" t="s">
        <v>997</v>
      </c>
      <c r="H250" s="48" t="s">
        <v>177</v>
      </c>
      <c r="I250" s="48" t="s">
        <v>986</v>
      </c>
      <c r="J250" s="49" t="s">
        <v>637</v>
      </c>
      <c r="K250" s="48" t="s">
        <v>300</v>
      </c>
      <c r="L250" s="26" t="s">
        <v>690</v>
      </c>
      <c r="M250" s="39" t="s">
        <v>631</v>
      </c>
      <c r="N250" s="48" t="s">
        <v>691</v>
      </c>
      <c r="Q250" s="53"/>
      <c r="R250" s="86"/>
      <c r="S250" s="86"/>
      <c r="T250" s="86"/>
      <c r="U250" s="54"/>
      <c r="V250" s="92">
        <v>45292</v>
      </c>
      <c r="W250" s="92">
        <v>47118</v>
      </c>
      <c r="X250" s="56" t="str">
        <f t="shared" si="34"/>
        <v>n.a.</v>
      </c>
      <c r="Y250" s="56">
        <f t="shared" si="33"/>
        <v>0</v>
      </c>
      <c r="Z250" s="56">
        <f t="shared" si="33"/>
        <v>0</v>
      </c>
      <c r="AA250" s="56">
        <f t="shared" si="33"/>
        <v>0</v>
      </c>
      <c r="AB250" s="56">
        <f t="shared" si="33"/>
        <v>0</v>
      </c>
      <c r="AC250" s="56">
        <f t="shared" si="32"/>
        <v>0</v>
      </c>
      <c r="AD250" s="46">
        <f t="shared" si="29"/>
        <v>0</v>
      </c>
      <c r="AE250" s="27"/>
    </row>
    <row r="251" spans="1:31" s="48" customFormat="1" ht="63" x14ac:dyDescent="0.25">
      <c r="A251" s="47"/>
      <c r="B251" s="37">
        <v>2</v>
      </c>
      <c r="C251" s="37" t="s">
        <v>625</v>
      </c>
      <c r="D251" s="38" t="s">
        <v>626</v>
      </c>
      <c r="E251" s="48" t="s">
        <v>988</v>
      </c>
      <c r="F251" s="27" t="s">
        <v>988</v>
      </c>
      <c r="G251" s="49" t="s">
        <v>998</v>
      </c>
      <c r="H251" s="48" t="s">
        <v>537</v>
      </c>
      <c r="I251" s="48" t="s">
        <v>942</v>
      </c>
      <c r="J251" s="49" t="s">
        <v>637</v>
      </c>
      <c r="K251" s="48" t="s">
        <v>300</v>
      </c>
      <c r="L251" s="26" t="s">
        <v>690</v>
      </c>
      <c r="M251" s="39" t="s">
        <v>631</v>
      </c>
      <c r="N251" s="48" t="s">
        <v>691</v>
      </c>
      <c r="Q251" s="53">
        <v>37048.370000000003</v>
      </c>
      <c r="R251" s="86">
        <v>1100</v>
      </c>
      <c r="S251" s="164" t="s">
        <v>1749</v>
      </c>
      <c r="T251" s="164" t="s">
        <v>1750</v>
      </c>
      <c r="U251" s="54">
        <v>1100</v>
      </c>
      <c r="V251" s="92">
        <v>45292</v>
      </c>
      <c r="W251" s="92">
        <v>47118</v>
      </c>
      <c r="X251" s="56" t="str">
        <f t="shared" si="34"/>
        <v>n.a.</v>
      </c>
      <c r="Y251" s="56">
        <f t="shared" si="33"/>
        <v>1100</v>
      </c>
      <c r="Z251" s="56">
        <f t="shared" si="33"/>
        <v>1100</v>
      </c>
      <c r="AA251" s="56">
        <f t="shared" si="33"/>
        <v>1100</v>
      </c>
      <c r="AB251" s="56">
        <f t="shared" si="33"/>
        <v>1100</v>
      </c>
      <c r="AC251" s="56">
        <f t="shared" si="32"/>
        <v>1100</v>
      </c>
      <c r="AD251" s="46">
        <f t="shared" si="29"/>
        <v>5500</v>
      </c>
      <c r="AE251" s="27"/>
    </row>
    <row r="252" spans="1:31" s="48" customFormat="1" x14ac:dyDescent="0.25">
      <c r="A252" s="47"/>
      <c r="B252" s="37">
        <v>2</v>
      </c>
      <c r="C252" s="37" t="s">
        <v>625</v>
      </c>
      <c r="D252" s="38" t="s">
        <v>626</v>
      </c>
      <c r="E252" s="48" t="s">
        <v>999</v>
      </c>
      <c r="F252" s="27" t="s">
        <v>988</v>
      </c>
      <c r="G252" s="49" t="s">
        <v>1000</v>
      </c>
      <c r="H252" s="48" t="s">
        <v>292</v>
      </c>
      <c r="I252" s="48" t="s">
        <v>972</v>
      </c>
      <c r="J252" s="49" t="s">
        <v>637</v>
      </c>
      <c r="K252" s="48" t="s">
        <v>300</v>
      </c>
      <c r="L252" s="26" t="s">
        <v>690</v>
      </c>
      <c r="M252" s="39" t="s">
        <v>631</v>
      </c>
      <c r="N252" s="48" t="s">
        <v>691</v>
      </c>
      <c r="Q252" s="53">
        <v>4242</v>
      </c>
      <c r="R252" s="86"/>
      <c r="S252" s="86"/>
      <c r="T252" s="86"/>
      <c r="U252" s="54"/>
      <c r="V252" s="92">
        <v>45292</v>
      </c>
      <c r="W252" s="92">
        <v>47118</v>
      </c>
      <c r="X252" s="56" t="str">
        <f t="shared" si="34"/>
        <v>n.a.</v>
      </c>
      <c r="Y252" s="56">
        <f t="shared" si="33"/>
        <v>0</v>
      </c>
      <c r="Z252" s="56">
        <f t="shared" si="33"/>
        <v>0</v>
      </c>
      <c r="AA252" s="56">
        <f t="shared" si="33"/>
        <v>0</v>
      </c>
      <c r="AB252" s="56">
        <f t="shared" si="33"/>
        <v>0</v>
      </c>
      <c r="AC252" s="56">
        <f t="shared" si="32"/>
        <v>0</v>
      </c>
      <c r="AD252" s="46">
        <f t="shared" si="29"/>
        <v>0</v>
      </c>
      <c r="AE252" s="27"/>
    </row>
    <row r="253" spans="1:31" s="48" customFormat="1" x14ac:dyDescent="0.25">
      <c r="A253" s="47"/>
      <c r="B253" s="37">
        <v>2</v>
      </c>
      <c r="C253" s="37" t="s">
        <v>625</v>
      </c>
      <c r="D253" s="38" t="s">
        <v>626</v>
      </c>
      <c r="E253" s="48" t="s">
        <v>1001</v>
      </c>
      <c r="F253" s="27" t="s">
        <v>988</v>
      </c>
      <c r="G253" s="49" t="s">
        <v>1002</v>
      </c>
      <c r="H253" s="48" t="s">
        <v>292</v>
      </c>
      <c r="I253" s="48" t="s">
        <v>1003</v>
      </c>
      <c r="J253" s="49" t="s">
        <v>637</v>
      </c>
      <c r="K253" s="48" t="s">
        <v>300</v>
      </c>
      <c r="L253" s="26" t="s">
        <v>690</v>
      </c>
      <c r="M253" s="39" t="s">
        <v>631</v>
      </c>
      <c r="N253" s="48" t="s">
        <v>692</v>
      </c>
      <c r="Q253" s="53">
        <v>1960</v>
      </c>
      <c r="R253" s="86"/>
      <c r="S253" s="86"/>
      <c r="T253" s="86"/>
      <c r="U253" s="54"/>
      <c r="V253" s="92">
        <v>45292</v>
      </c>
      <c r="W253" s="92">
        <v>47118</v>
      </c>
      <c r="X253" s="56" t="str">
        <f t="shared" si="34"/>
        <v>n.a.</v>
      </c>
      <c r="Y253" s="56">
        <f t="shared" si="33"/>
        <v>0</v>
      </c>
      <c r="Z253" s="56">
        <f t="shared" si="33"/>
        <v>0</v>
      </c>
      <c r="AA253" s="56">
        <f t="shared" si="33"/>
        <v>0</v>
      </c>
      <c r="AB253" s="56">
        <f t="shared" si="33"/>
        <v>0</v>
      </c>
      <c r="AC253" s="56">
        <f t="shared" si="32"/>
        <v>0</v>
      </c>
      <c r="AD253" s="46">
        <f t="shared" si="29"/>
        <v>0</v>
      </c>
      <c r="AE253" s="27"/>
    </row>
    <row r="254" spans="1:31" s="48" customFormat="1" x14ac:dyDescent="0.25">
      <c r="A254" s="47"/>
      <c r="B254" s="37">
        <v>2</v>
      </c>
      <c r="C254" s="37" t="s">
        <v>625</v>
      </c>
      <c r="D254" s="38" t="s">
        <v>626</v>
      </c>
      <c r="E254" s="48" t="s">
        <v>1004</v>
      </c>
      <c r="F254" s="27" t="s">
        <v>1005</v>
      </c>
      <c r="G254" s="49" t="s">
        <v>1006</v>
      </c>
      <c r="H254" s="48" t="s">
        <v>292</v>
      </c>
      <c r="I254" s="48" t="s">
        <v>1007</v>
      </c>
      <c r="J254" s="49" t="s">
        <v>637</v>
      </c>
      <c r="K254" s="48" t="s">
        <v>693</v>
      </c>
      <c r="L254" s="26" t="s">
        <v>694</v>
      </c>
      <c r="M254" s="39" t="s">
        <v>631</v>
      </c>
      <c r="N254" s="48" t="s">
        <v>695</v>
      </c>
      <c r="Q254" s="53"/>
      <c r="R254" s="86"/>
      <c r="S254" s="86"/>
      <c r="T254" s="86"/>
      <c r="U254" s="54"/>
      <c r="V254" s="92">
        <v>45292</v>
      </c>
      <c r="W254" s="92">
        <v>47118</v>
      </c>
      <c r="X254" s="56" t="str">
        <f t="shared" si="34"/>
        <v>n.a.</v>
      </c>
      <c r="Y254" s="56">
        <f t="shared" si="33"/>
        <v>0</v>
      </c>
      <c r="Z254" s="56">
        <f t="shared" si="33"/>
        <v>0</v>
      </c>
      <c r="AA254" s="56">
        <f t="shared" si="33"/>
        <v>0</v>
      </c>
      <c r="AB254" s="56">
        <f t="shared" si="33"/>
        <v>0</v>
      </c>
      <c r="AC254" s="56">
        <f t="shared" si="32"/>
        <v>0</v>
      </c>
      <c r="AD254" s="46">
        <f t="shared" si="29"/>
        <v>0</v>
      </c>
      <c r="AE254" s="27"/>
    </row>
    <row r="255" spans="1:31" s="48" customFormat="1" x14ac:dyDescent="0.25">
      <c r="A255" s="47"/>
      <c r="B255" s="37">
        <v>2</v>
      </c>
      <c r="C255" s="37" t="s">
        <v>625</v>
      </c>
      <c r="D255" s="38" t="s">
        <v>626</v>
      </c>
      <c r="E255" s="48" t="s">
        <v>1008</v>
      </c>
      <c r="F255" s="27" t="s">
        <v>1005</v>
      </c>
      <c r="G255" s="49" t="s">
        <v>1009</v>
      </c>
      <c r="H255" s="48" t="s">
        <v>292</v>
      </c>
      <c r="I255" s="48" t="s">
        <v>1010</v>
      </c>
      <c r="J255" s="49" t="s">
        <v>637</v>
      </c>
      <c r="K255" s="48" t="s">
        <v>299</v>
      </c>
      <c r="L255" s="26" t="s">
        <v>696</v>
      </c>
      <c r="M255" s="39" t="s">
        <v>631</v>
      </c>
      <c r="N255" s="48" t="s">
        <v>697</v>
      </c>
      <c r="Q255" s="53"/>
      <c r="R255" s="86"/>
      <c r="S255" s="86"/>
      <c r="T255" s="86"/>
      <c r="U255" s="54"/>
      <c r="V255" s="92">
        <v>45292</v>
      </c>
      <c r="W255" s="92">
        <v>47118</v>
      </c>
      <c r="X255" s="56" t="str">
        <f t="shared" si="34"/>
        <v>n.a.</v>
      </c>
      <c r="Y255" s="56">
        <f t="shared" si="33"/>
        <v>0</v>
      </c>
      <c r="Z255" s="56">
        <f t="shared" si="33"/>
        <v>0</v>
      </c>
      <c r="AA255" s="56">
        <f t="shared" si="33"/>
        <v>0</v>
      </c>
      <c r="AB255" s="56">
        <f t="shared" si="33"/>
        <v>0</v>
      </c>
      <c r="AC255" s="56">
        <f t="shared" si="32"/>
        <v>0</v>
      </c>
      <c r="AD255" s="46">
        <f t="shared" si="29"/>
        <v>0</v>
      </c>
      <c r="AE255" s="27"/>
    </row>
    <row r="256" spans="1:31" s="48" customFormat="1" ht="63" x14ac:dyDescent="0.25">
      <c r="A256" s="47"/>
      <c r="B256" s="37">
        <v>2</v>
      </c>
      <c r="C256" s="37" t="s">
        <v>625</v>
      </c>
      <c r="D256" s="38" t="s">
        <v>626</v>
      </c>
      <c r="E256" s="48" t="s">
        <v>1005</v>
      </c>
      <c r="F256" s="27" t="s">
        <v>1005</v>
      </c>
      <c r="G256" s="49" t="s">
        <v>1011</v>
      </c>
      <c r="H256" s="48" t="s">
        <v>247</v>
      </c>
      <c r="I256" s="48" t="s">
        <v>1012</v>
      </c>
      <c r="J256" s="49" t="s">
        <v>637</v>
      </c>
      <c r="K256" s="48" t="s">
        <v>693</v>
      </c>
      <c r="L256" s="26" t="s">
        <v>698</v>
      </c>
      <c r="M256" s="39" t="s">
        <v>631</v>
      </c>
      <c r="N256" s="48" t="s">
        <v>699</v>
      </c>
      <c r="Q256" s="53">
        <v>70212</v>
      </c>
      <c r="R256" s="86">
        <v>1100</v>
      </c>
      <c r="S256" s="164" t="s">
        <v>1749</v>
      </c>
      <c r="T256" s="164" t="s">
        <v>1750</v>
      </c>
      <c r="U256" s="54">
        <v>1100</v>
      </c>
      <c r="V256" s="92">
        <v>45292</v>
      </c>
      <c r="W256" s="92">
        <v>47118</v>
      </c>
      <c r="X256" s="56" t="str">
        <f t="shared" si="34"/>
        <v>n.a.</v>
      </c>
      <c r="Y256" s="56">
        <f t="shared" si="33"/>
        <v>1100</v>
      </c>
      <c r="Z256" s="56">
        <f t="shared" si="33"/>
        <v>1100</v>
      </c>
      <c r="AA256" s="56">
        <f t="shared" si="33"/>
        <v>1100</v>
      </c>
      <c r="AB256" s="56">
        <f t="shared" si="33"/>
        <v>1100</v>
      </c>
      <c r="AC256" s="56">
        <f t="shared" si="32"/>
        <v>1100</v>
      </c>
      <c r="AD256" s="46">
        <f t="shared" si="29"/>
        <v>5500</v>
      </c>
      <c r="AE256" s="27"/>
    </row>
    <row r="257" spans="1:31" s="48" customFormat="1" ht="63" x14ac:dyDescent="0.25">
      <c r="A257" s="47"/>
      <c r="B257" s="37">
        <v>2</v>
      </c>
      <c r="C257" s="37" t="s">
        <v>625</v>
      </c>
      <c r="D257" s="38" t="s">
        <v>626</v>
      </c>
      <c r="E257" s="48" t="s">
        <v>1013</v>
      </c>
      <c r="F257" s="27" t="s">
        <v>1013</v>
      </c>
      <c r="G257" s="49" t="s">
        <v>1014</v>
      </c>
      <c r="H257" s="48" t="s">
        <v>247</v>
      </c>
      <c r="I257" s="48" t="s">
        <v>1012</v>
      </c>
      <c r="J257" s="49" t="s">
        <v>637</v>
      </c>
      <c r="K257" s="48" t="s">
        <v>248</v>
      </c>
      <c r="L257" s="26" t="s">
        <v>700</v>
      </c>
      <c r="M257" s="39" t="s">
        <v>631</v>
      </c>
      <c r="N257" s="48" t="s">
        <v>701</v>
      </c>
      <c r="Q257" s="53">
        <v>64212</v>
      </c>
      <c r="R257" s="86">
        <v>1100</v>
      </c>
      <c r="S257" s="164" t="s">
        <v>1749</v>
      </c>
      <c r="T257" s="164" t="s">
        <v>1750</v>
      </c>
      <c r="U257" s="54">
        <v>1100</v>
      </c>
      <c r="V257" s="92">
        <v>45292</v>
      </c>
      <c r="W257" s="92">
        <v>47118</v>
      </c>
      <c r="X257" s="56" t="str">
        <f t="shared" si="34"/>
        <v>n.a.</v>
      </c>
      <c r="Y257" s="56">
        <f t="shared" si="33"/>
        <v>1100</v>
      </c>
      <c r="Z257" s="56">
        <f t="shared" si="33"/>
        <v>1100</v>
      </c>
      <c r="AA257" s="56">
        <f t="shared" si="33"/>
        <v>1100</v>
      </c>
      <c r="AB257" s="56">
        <f t="shared" si="33"/>
        <v>1100</v>
      </c>
      <c r="AC257" s="56">
        <f t="shared" si="32"/>
        <v>1100</v>
      </c>
      <c r="AD257" s="46">
        <f t="shared" si="29"/>
        <v>5500</v>
      </c>
      <c r="AE257" s="27"/>
    </row>
    <row r="258" spans="1:31" s="48" customFormat="1" x14ac:dyDescent="0.25">
      <c r="A258" s="47"/>
      <c r="B258" s="37">
        <v>2</v>
      </c>
      <c r="C258" s="37" t="s">
        <v>625</v>
      </c>
      <c r="D258" s="38" t="s">
        <v>626</v>
      </c>
      <c r="E258" s="48" t="s">
        <v>1015</v>
      </c>
      <c r="F258" s="27" t="s">
        <v>1013</v>
      </c>
      <c r="G258" s="49" t="s">
        <v>1016</v>
      </c>
      <c r="H258" s="48" t="s">
        <v>292</v>
      </c>
      <c r="I258" s="48" t="s">
        <v>1017</v>
      </c>
      <c r="J258" s="49" t="s">
        <v>637</v>
      </c>
      <c r="K258" s="48" t="s">
        <v>702</v>
      </c>
      <c r="L258" s="26" t="s">
        <v>700</v>
      </c>
      <c r="M258" s="39" t="s">
        <v>631</v>
      </c>
      <c r="N258" s="48" t="s">
        <v>701</v>
      </c>
      <c r="Q258" s="53"/>
      <c r="R258" s="86"/>
      <c r="S258" s="86"/>
      <c r="T258" s="86"/>
      <c r="U258" s="54"/>
      <c r="V258" s="92">
        <v>45292</v>
      </c>
      <c r="W258" s="92">
        <v>47118</v>
      </c>
      <c r="X258" s="56" t="str">
        <f t="shared" si="34"/>
        <v>n.a.</v>
      </c>
      <c r="Y258" s="56">
        <f t="shared" si="33"/>
        <v>0</v>
      </c>
      <c r="Z258" s="56">
        <f t="shared" si="33"/>
        <v>0</v>
      </c>
      <c r="AA258" s="56">
        <f t="shared" si="33"/>
        <v>0</v>
      </c>
      <c r="AB258" s="56">
        <f t="shared" si="33"/>
        <v>0</v>
      </c>
      <c r="AC258" s="56">
        <f t="shared" si="32"/>
        <v>0</v>
      </c>
      <c r="AD258" s="46">
        <f t="shared" si="29"/>
        <v>0</v>
      </c>
      <c r="AE258" s="27"/>
    </row>
    <row r="259" spans="1:31" s="48" customFormat="1" ht="63" x14ac:dyDescent="0.25">
      <c r="A259" s="47"/>
      <c r="B259" s="37">
        <v>2</v>
      </c>
      <c r="C259" s="37" t="s">
        <v>625</v>
      </c>
      <c r="D259" s="38" t="s">
        <v>626</v>
      </c>
      <c r="E259" s="48" t="s">
        <v>1018</v>
      </c>
      <c r="F259" s="27" t="s">
        <v>1018</v>
      </c>
      <c r="G259" s="49" t="s">
        <v>1019</v>
      </c>
      <c r="H259" s="48" t="s">
        <v>537</v>
      </c>
      <c r="I259" s="48" t="s">
        <v>969</v>
      </c>
      <c r="J259" s="49" t="s">
        <v>637</v>
      </c>
      <c r="K259" s="48" t="s">
        <v>542</v>
      </c>
      <c r="L259" s="26" t="s">
        <v>703</v>
      </c>
      <c r="M259" s="39" t="s">
        <v>631</v>
      </c>
      <c r="N259" s="48" t="s">
        <v>704</v>
      </c>
      <c r="Q259" s="53">
        <v>19800</v>
      </c>
      <c r="R259" s="86">
        <v>1100</v>
      </c>
      <c r="S259" s="164" t="s">
        <v>1749</v>
      </c>
      <c r="T259" s="164" t="s">
        <v>1750</v>
      </c>
      <c r="U259" s="54">
        <v>1100</v>
      </c>
      <c r="V259" s="92">
        <v>45292</v>
      </c>
      <c r="W259" s="92">
        <v>47118</v>
      </c>
      <c r="X259" s="56" t="str">
        <f t="shared" si="34"/>
        <v>n.a.</v>
      </c>
      <c r="Y259" s="56">
        <f t="shared" si="33"/>
        <v>1100</v>
      </c>
      <c r="Z259" s="56">
        <f t="shared" si="33"/>
        <v>1100</v>
      </c>
      <c r="AA259" s="56">
        <f t="shared" si="33"/>
        <v>1100</v>
      </c>
      <c r="AB259" s="56">
        <f t="shared" si="33"/>
        <v>1100</v>
      </c>
      <c r="AC259" s="56">
        <f t="shared" si="32"/>
        <v>1100</v>
      </c>
      <c r="AD259" s="46">
        <f t="shared" ref="AD259:AD322" si="35">SUM(X259:AC259)</f>
        <v>5500</v>
      </c>
      <c r="AE259" s="27"/>
    </row>
    <row r="260" spans="1:31" s="48" customFormat="1" x14ac:dyDescent="0.25">
      <c r="A260" s="47"/>
      <c r="B260" s="37">
        <v>2</v>
      </c>
      <c r="C260" s="37" t="s">
        <v>625</v>
      </c>
      <c r="D260" s="38" t="s">
        <v>626</v>
      </c>
      <c r="E260" s="48" t="s">
        <v>1020</v>
      </c>
      <c r="F260" s="27" t="s">
        <v>1018</v>
      </c>
      <c r="G260" s="49" t="s">
        <v>1021</v>
      </c>
      <c r="H260" s="48" t="s">
        <v>292</v>
      </c>
      <c r="I260" s="48" t="s">
        <v>977</v>
      </c>
      <c r="J260" s="49" t="s">
        <v>637</v>
      </c>
      <c r="K260" s="48" t="s">
        <v>296</v>
      </c>
      <c r="L260" s="26" t="s">
        <v>703</v>
      </c>
      <c r="M260" s="39" t="s">
        <v>631</v>
      </c>
      <c r="N260" s="48" t="s">
        <v>704</v>
      </c>
      <c r="Q260" s="53"/>
      <c r="R260" s="86"/>
      <c r="S260" s="86"/>
      <c r="T260" s="86"/>
      <c r="U260" s="54"/>
      <c r="V260" s="92">
        <v>45292</v>
      </c>
      <c r="W260" s="92">
        <v>47118</v>
      </c>
      <c r="X260" s="56" t="str">
        <f t="shared" si="34"/>
        <v>n.a.</v>
      </c>
      <c r="Y260" s="56">
        <f t="shared" si="33"/>
        <v>0</v>
      </c>
      <c r="Z260" s="56">
        <f t="shared" si="33"/>
        <v>0</v>
      </c>
      <c r="AA260" s="56">
        <f t="shared" si="33"/>
        <v>0</v>
      </c>
      <c r="AB260" s="56">
        <f t="shared" si="33"/>
        <v>0</v>
      </c>
      <c r="AC260" s="56">
        <f t="shared" si="32"/>
        <v>0</v>
      </c>
      <c r="AD260" s="46">
        <f t="shared" si="35"/>
        <v>0</v>
      </c>
      <c r="AE260" s="27"/>
    </row>
    <row r="261" spans="1:31" s="48" customFormat="1" x14ac:dyDescent="0.25">
      <c r="A261" s="47"/>
      <c r="B261" s="37">
        <v>2</v>
      </c>
      <c r="C261" s="37" t="s">
        <v>625</v>
      </c>
      <c r="D261" s="38" t="s">
        <v>626</v>
      </c>
      <c r="E261" s="48" t="s">
        <v>1022</v>
      </c>
      <c r="F261" s="27" t="s">
        <v>1018</v>
      </c>
      <c r="G261" s="49" t="s">
        <v>1023</v>
      </c>
      <c r="H261" s="48" t="s">
        <v>292</v>
      </c>
      <c r="I261" s="48" t="s">
        <v>972</v>
      </c>
      <c r="J261" s="49" t="s">
        <v>637</v>
      </c>
      <c r="K261" s="48" t="s">
        <v>296</v>
      </c>
      <c r="L261" s="26" t="s">
        <v>703</v>
      </c>
      <c r="M261" s="39" t="s">
        <v>631</v>
      </c>
      <c r="N261" s="48" t="s">
        <v>704</v>
      </c>
      <c r="Q261" s="53"/>
      <c r="R261" s="86"/>
      <c r="S261" s="86"/>
      <c r="T261" s="86"/>
      <c r="U261" s="54"/>
      <c r="V261" s="92">
        <v>45292</v>
      </c>
      <c r="W261" s="92">
        <v>47118</v>
      </c>
      <c r="X261" s="56" t="str">
        <f t="shared" si="34"/>
        <v>n.a.</v>
      </c>
      <c r="Y261" s="56">
        <f t="shared" ref="Y261:AB280" si="36">IF(AND(YEAR($V261)&lt;Y$1,YEAR($W261)&gt;Y$1,YEAR($L261)&lt;Y$1),$U261,IF(YEAR($V261)=Y$1,IF(($V261-$L261)&lt;0,$U261/365*(DATE(Y$1,12,31)-$L261),$U261/365*(DATE(Y$1,12,31)-$V261)),IF(YEAR($W261)=Y$1,IF(YEAR($L261)=Y$1,$U261/365*($W261-$L261),$U261/365*($W261-DATE(Y$1,1,1))),"n.a.")))</f>
        <v>0</v>
      </c>
      <c r="Z261" s="56">
        <f t="shared" si="36"/>
        <v>0</v>
      </c>
      <c r="AA261" s="56">
        <f t="shared" si="36"/>
        <v>0</v>
      </c>
      <c r="AB261" s="56">
        <f t="shared" si="36"/>
        <v>0</v>
      </c>
      <c r="AC261" s="56">
        <f t="shared" si="32"/>
        <v>0</v>
      </c>
      <c r="AD261" s="46">
        <f t="shared" si="35"/>
        <v>0</v>
      </c>
      <c r="AE261" s="27"/>
    </row>
    <row r="262" spans="1:31" s="48" customFormat="1" x14ac:dyDescent="0.25">
      <c r="A262" s="47"/>
      <c r="B262" s="37">
        <v>2</v>
      </c>
      <c r="C262" s="37" t="s">
        <v>625</v>
      </c>
      <c r="D262" s="38" t="s">
        <v>626</v>
      </c>
      <c r="E262" s="48" t="s">
        <v>1024</v>
      </c>
      <c r="F262" s="27" t="s">
        <v>1018</v>
      </c>
      <c r="G262" s="49" t="s">
        <v>1025</v>
      </c>
      <c r="H262" s="48" t="s">
        <v>292</v>
      </c>
      <c r="I262" s="48" t="s">
        <v>954</v>
      </c>
      <c r="J262" s="49" t="s">
        <v>637</v>
      </c>
      <c r="K262" s="48" t="s">
        <v>296</v>
      </c>
      <c r="L262" s="26" t="s">
        <v>705</v>
      </c>
      <c r="M262" s="39" t="s">
        <v>631</v>
      </c>
      <c r="N262" s="48" t="s">
        <v>706</v>
      </c>
      <c r="Q262" s="53">
        <v>7200</v>
      </c>
      <c r="R262" s="86"/>
      <c r="S262" s="86"/>
      <c r="T262" s="86"/>
      <c r="U262" s="54"/>
      <c r="V262" s="92">
        <v>45292</v>
      </c>
      <c r="W262" s="92">
        <v>47118</v>
      </c>
      <c r="X262" s="56" t="str">
        <f t="shared" si="34"/>
        <v>n.a.</v>
      </c>
      <c r="Y262" s="56">
        <f t="shared" si="36"/>
        <v>0</v>
      </c>
      <c r="Z262" s="56">
        <f t="shared" si="36"/>
        <v>0</v>
      </c>
      <c r="AA262" s="56">
        <f t="shared" si="36"/>
        <v>0</v>
      </c>
      <c r="AB262" s="56">
        <f t="shared" si="36"/>
        <v>0</v>
      </c>
      <c r="AC262" s="56">
        <f t="shared" si="32"/>
        <v>0</v>
      </c>
      <c r="AD262" s="46">
        <f t="shared" si="35"/>
        <v>0</v>
      </c>
      <c r="AE262" s="27"/>
    </row>
    <row r="263" spans="1:31" s="48" customFormat="1" x14ac:dyDescent="0.25">
      <c r="A263" s="47"/>
      <c r="B263" s="37">
        <v>2</v>
      </c>
      <c r="C263" s="37" t="s">
        <v>625</v>
      </c>
      <c r="D263" s="38" t="s">
        <v>626</v>
      </c>
      <c r="E263" s="48" t="s">
        <v>1026</v>
      </c>
      <c r="F263" s="27" t="s">
        <v>1018</v>
      </c>
      <c r="G263" s="49" t="s">
        <v>1027</v>
      </c>
      <c r="H263" s="48" t="s">
        <v>161</v>
      </c>
      <c r="I263" s="48" t="s">
        <v>945</v>
      </c>
      <c r="J263" s="49" t="s">
        <v>637</v>
      </c>
      <c r="K263" s="48" t="s">
        <v>296</v>
      </c>
      <c r="L263" s="26" t="s">
        <v>707</v>
      </c>
      <c r="M263" s="39" t="s">
        <v>631</v>
      </c>
      <c r="N263" s="48" t="s">
        <v>708</v>
      </c>
      <c r="Q263" s="53">
        <v>1800</v>
      </c>
      <c r="R263" s="86"/>
      <c r="S263" s="86"/>
      <c r="T263" s="86"/>
      <c r="U263" s="54"/>
      <c r="V263" s="92">
        <v>45292</v>
      </c>
      <c r="W263" s="92">
        <v>47118</v>
      </c>
      <c r="X263" s="56" t="str">
        <f t="shared" si="34"/>
        <v>n.a.</v>
      </c>
      <c r="Y263" s="56">
        <f t="shared" si="36"/>
        <v>0</v>
      </c>
      <c r="Z263" s="56">
        <f t="shared" si="36"/>
        <v>0</v>
      </c>
      <c r="AA263" s="56">
        <f t="shared" si="36"/>
        <v>0</v>
      </c>
      <c r="AB263" s="56">
        <f t="shared" si="36"/>
        <v>0</v>
      </c>
      <c r="AC263" s="56">
        <f t="shared" si="32"/>
        <v>0</v>
      </c>
      <c r="AD263" s="46">
        <f t="shared" si="35"/>
        <v>0</v>
      </c>
      <c r="AE263" s="27"/>
    </row>
    <row r="264" spans="1:31" s="48" customFormat="1" ht="63" x14ac:dyDescent="0.25">
      <c r="A264" s="47"/>
      <c r="B264" s="37">
        <v>2</v>
      </c>
      <c r="C264" s="37" t="s">
        <v>625</v>
      </c>
      <c r="D264" s="38" t="s">
        <v>626</v>
      </c>
      <c r="E264" s="48" t="s">
        <v>1028</v>
      </c>
      <c r="F264" s="27" t="s">
        <v>1028</v>
      </c>
      <c r="G264" s="49" t="s">
        <v>1029</v>
      </c>
      <c r="H264" s="48" t="s">
        <v>537</v>
      </c>
      <c r="I264" s="48" t="s">
        <v>942</v>
      </c>
      <c r="J264" s="49" t="s">
        <v>637</v>
      </c>
      <c r="K264" s="48" t="s">
        <v>304</v>
      </c>
      <c r="L264" s="26" t="s">
        <v>681</v>
      </c>
      <c r="M264" s="39" t="s">
        <v>631</v>
      </c>
      <c r="N264" s="48" t="s">
        <v>682</v>
      </c>
      <c r="Q264" s="53">
        <v>48600</v>
      </c>
      <c r="R264" s="86">
        <v>1100</v>
      </c>
      <c r="S264" s="164" t="s">
        <v>1749</v>
      </c>
      <c r="T264" s="164" t="s">
        <v>1750</v>
      </c>
      <c r="U264" s="54">
        <v>1100</v>
      </c>
      <c r="V264" s="92">
        <v>45292</v>
      </c>
      <c r="W264" s="92">
        <v>47118</v>
      </c>
      <c r="X264" s="56" t="str">
        <f t="shared" si="34"/>
        <v>n.a.</v>
      </c>
      <c r="Y264" s="56">
        <f t="shared" si="36"/>
        <v>1100</v>
      </c>
      <c r="Z264" s="56">
        <f t="shared" si="36"/>
        <v>1100</v>
      </c>
      <c r="AA264" s="56">
        <f t="shared" si="36"/>
        <v>1100</v>
      </c>
      <c r="AB264" s="56">
        <f t="shared" si="36"/>
        <v>1100</v>
      </c>
      <c r="AC264" s="56">
        <f t="shared" si="32"/>
        <v>1100</v>
      </c>
      <c r="AD264" s="46">
        <f t="shared" si="35"/>
        <v>5500</v>
      </c>
      <c r="AE264" s="27"/>
    </row>
    <row r="265" spans="1:31" s="48" customFormat="1" x14ac:dyDescent="0.25">
      <c r="A265" s="47"/>
      <c r="B265" s="37">
        <v>2</v>
      </c>
      <c r="C265" s="37" t="s">
        <v>625</v>
      </c>
      <c r="D265" s="38" t="s">
        <v>626</v>
      </c>
      <c r="E265" s="48" t="s">
        <v>1030</v>
      </c>
      <c r="F265" s="27" t="s">
        <v>1028</v>
      </c>
      <c r="G265" s="49" t="s">
        <v>1031</v>
      </c>
      <c r="H265" s="48" t="s">
        <v>292</v>
      </c>
      <c r="I265" s="48" t="s">
        <v>954</v>
      </c>
      <c r="J265" s="49" t="s">
        <v>637</v>
      </c>
      <c r="K265" s="48" t="s">
        <v>683</v>
      </c>
      <c r="L265" s="26" t="s">
        <v>681</v>
      </c>
      <c r="M265" s="39" t="s">
        <v>631</v>
      </c>
      <c r="N265" s="48" t="s">
        <v>682</v>
      </c>
      <c r="Q265" s="53"/>
      <c r="R265" s="86"/>
      <c r="S265" s="86"/>
      <c r="T265" s="86"/>
      <c r="U265" s="54"/>
      <c r="V265" s="92">
        <v>45292</v>
      </c>
      <c r="W265" s="92">
        <v>47118</v>
      </c>
      <c r="X265" s="56" t="str">
        <f t="shared" si="34"/>
        <v>n.a.</v>
      </c>
      <c r="Y265" s="56">
        <f t="shared" si="36"/>
        <v>0</v>
      </c>
      <c r="Z265" s="56">
        <f t="shared" si="36"/>
        <v>0</v>
      </c>
      <c r="AA265" s="56">
        <f t="shared" si="36"/>
        <v>0</v>
      </c>
      <c r="AB265" s="56">
        <f t="shared" si="36"/>
        <v>0</v>
      </c>
      <c r="AC265" s="56">
        <f t="shared" si="32"/>
        <v>0</v>
      </c>
      <c r="AD265" s="46">
        <f t="shared" si="35"/>
        <v>0</v>
      </c>
      <c r="AE265" s="27"/>
    </row>
    <row r="266" spans="1:31" s="48" customFormat="1" x14ac:dyDescent="0.25">
      <c r="A266" s="47"/>
      <c r="B266" s="37">
        <v>2</v>
      </c>
      <c r="C266" s="37" t="s">
        <v>625</v>
      </c>
      <c r="D266" s="38" t="s">
        <v>626</v>
      </c>
      <c r="E266" s="48" t="s">
        <v>1032</v>
      </c>
      <c r="F266" s="27" t="s">
        <v>1028</v>
      </c>
      <c r="G266" s="49" t="s">
        <v>1033</v>
      </c>
      <c r="H266" s="48" t="s">
        <v>292</v>
      </c>
      <c r="I266" s="48" t="s">
        <v>1034</v>
      </c>
      <c r="J266" s="49" t="s">
        <v>637</v>
      </c>
      <c r="K266" s="48" t="s">
        <v>304</v>
      </c>
      <c r="L266" s="26" t="s">
        <v>681</v>
      </c>
      <c r="M266" s="39" t="s">
        <v>631</v>
      </c>
      <c r="N266" s="48" t="s">
        <v>682</v>
      </c>
      <c r="Q266" s="53"/>
      <c r="R266" s="86"/>
      <c r="S266" s="86"/>
      <c r="T266" s="86"/>
      <c r="U266" s="54"/>
      <c r="V266" s="92">
        <v>45292</v>
      </c>
      <c r="W266" s="92">
        <v>47118</v>
      </c>
      <c r="X266" s="56" t="str">
        <f t="shared" si="34"/>
        <v>n.a.</v>
      </c>
      <c r="Y266" s="56">
        <f t="shared" si="36"/>
        <v>0</v>
      </c>
      <c r="Z266" s="56">
        <f t="shared" si="36"/>
        <v>0</v>
      </c>
      <c r="AA266" s="56">
        <f t="shared" si="36"/>
        <v>0</v>
      </c>
      <c r="AB266" s="56">
        <f t="shared" si="36"/>
        <v>0</v>
      </c>
      <c r="AC266" s="56">
        <f t="shared" si="32"/>
        <v>0</v>
      </c>
      <c r="AD266" s="46">
        <f t="shared" si="35"/>
        <v>0</v>
      </c>
      <c r="AE266" s="27"/>
    </row>
    <row r="267" spans="1:31" s="48" customFormat="1" x14ac:dyDescent="0.25">
      <c r="A267" s="47"/>
      <c r="B267" s="37">
        <v>2</v>
      </c>
      <c r="C267" s="37" t="s">
        <v>625</v>
      </c>
      <c r="D267" s="38" t="s">
        <v>626</v>
      </c>
      <c r="E267" s="48" t="s">
        <v>1035</v>
      </c>
      <c r="F267" s="27" t="s">
        <v>1028</v>
      </c>
      <c r="G267" s="49" t="s">
        <v>1036</v>
      </c>
      <c r="H267" s="48" t="s">
        <v>292</v>
      </c>
      <c r="I267" s="48" t="s">
        <v>1010</v>
      </c>
      <c r="J267" s="49" t="s">
        <v>637</v>
      </c>
      <c r="K267" s="48" t="s">
        <v>304</v>
      </c>
      <c r="L267" s="26" t="s">
        <v>681</v>
      </c>
      <c r="M267" s="39" t="s">
        <v>631</v>
      </c>
      <c r="N267" s="48" t="s">
        <v>682</v>
      </c>
      <c r="Q267" s="53"/>
      <c r="R267" s="86"/>
      <c r="S267" s="86"/>
      <c r="T267" s="86"/>
      <c r="U267" s="54"/>
      <c r="V267" s="92">
        <v>45292</v>
      </c>
      <c r="W267" s="92">
        <v>47118</v>
      </c>
      <c r="X267" s="56" t="str">
        <f t="shared" si="34"/>
        <v>n.a.</v>
      </c>
      <c r="Y267" s="56">
        <f t="shared" si="36"/>
        <v>0</v>
      </c>
      <c r="Z267" s="56">
        <f t="shared" si="36"/>
        <v>0</v>
      </c>
      <c r="AA267" s="56">
        <f t="shared" si="36"/>
        <v>0</v>
      </c>
      <c r="AB267" s="56">
        <f t="shared" si="36"/>
        <v>0</v>
      </c>
      <c r="AC267" s="56">
        <f t="shared" si="32"/>
        <v>0</v>
      </c>
      <c r="AD267" s="46">
        <f t="shared" si="35"/>
        <v>0</v>
      </c>
      <c r="AE267" s="27"/>
    </row>
    <row r="268" spans="1:31" s="48" customFormat="1" x14ac:dyDescent="0.25">
      <c r="A268" s="47"/>
      <c r="B268" s="37">
        <v>2</v>
      </c>
      <c r="C268" s="37" t="s">
        <v>625</v>
      </c>
      <c r="D268" s="38" t="s">
        <v>626</v>
      </c>
      <c r="E268" s="48" t="s">
        <v>1037</v>
      </c>
      <c r="F268" s="27" t="s">
        <v>1028</v>
      </c>
      <c r="G268" s="49" t="s">
        <v>1038</v>
      </c>
      <c r="H268" s="48" t="s">
        <v>1039</v>
      </c>
      <c r="I268" s="48" t="s">
        <v>1040</v>
      </c>
      <c r="J268" s="49" t="s">
        <v>637</v>
      </c>
      <c r="K268" s="48" t="s">
        <v>304</v>
      </c>
      <c r="L268" s="26" t="s">
        <v>681</v>
      </c>
      <c r="M268" s="39" t="s">
        <v>631</v>
      </c>
      <c r="N268" s="48" t="s">
        <v>682</v>
      </c>
      <c r="Q268" s="53"/>
      <c r="R268" s="86"/>
      <c r="S268" s="86"/>
      <c r="T268" s="86"/>
      <c r="U268" s="54"/>
      <c r="V268" s="92">
        <v>45292</v>
      </c>
      <c r="W268" s="92">
        <v>47118</v>
      </c>
      <c r="X268" s="56" t="str">
        <f t="shared" si="34"/>
        <v>n.a.</v>
      </c>
      <c r="Y268" s="56">
        <f t="shared" si="36"/>
        <v>0</v>
      </c>
      <c r="Z268" s="56">
        <f t="shared" si="36"/>
        <v>0</v>
      </c>
      <c r="AA268" s="56">
        <f t="shared" si="36"/>
        <v>0</v>
      </c>
      <c r="AB268" s="56">
        <f t="shared" si="36"/>
        <v>0</v>
      </c>
      <c r="AC268" s="56">
        <f t="shared" si="32"/>
        <v>0</v>
      </c>
      <c r="AD268" s="46">
        <f t="shared" si="35"/>
        <v>0</v>
      </c>
      <c r="AE268" s="27"/>
    </row>
    <row r="269" spans="1:31" s="48" customFormat="1" x14ac:dyDescent="0.25">
      <c r="A269" s="47"/>
      <c r="B269" s="37">
        <v>2</v>
      </c>
      <c r="C269" s="37" t="s">
        <v>625</v>
      </c>
      <c r="D269" s="38" t="s">
        <v>626</v>
      </c>
      <c r="E269" s="48" t="s">
        <v>1041</v>
      </c>
      <c r="F269" s="27" t="s">
        <v>1028</v>
      </c>
      <c r="G269" s="49" t="s">
        <v>1042</v>
      </c>
      <c r="H269" s="48" t="s">
        <v>177</v>
      </c>
      <c r="I269" s="48" t="s">
        <v>1043</v>
      </c>
      <c r="J269" s="49" t="s">
        <v>637</v>
      </c>
      <c r="K269" s="48" t="s">
        <v>683</v>
      </c>
      <c r="L269" s="26" t="s">
        <v>681</v>
      </c>
      <c r="M269" s="39" t="s">
        <v>631</v>
      </c>
      <c r="N269" s="48" t="s">
        <v>682</v>
      </c>
      <c r="Q269" s="53"/>
      <c r="R269" s="86"/>
      <c r="S269" s="86"/>
      <c r="T269" s="86"/>
      <c r="U269" s="54"/>
      <c r="V269" s="92">
        <v>45292</v>
      </c>
      <c r="W269" s="92">
        <v>47118</v>
      </c>
      <c r="X269" s="56" t="str">
        <f t="shared" si="34"/>
        <v>n.a.</v>
      </c>
      <c r="Y269" s="56">
        <f t="shared" si="36"/>
        <v>0</v>
      </c>
      <c r="Z269" s="56">
        <f t="shared" si="36"/>
        <v>0</v>
      </c>
      <c r="AA269" s="56">
        <f t="shared" si="36"/>
        <v>0</v>
      </c>
      <c r="AB269" s="56">
        <f t="shared" si="36"/>
        <v>0</v>
      </c>
      <c r="AC269" s="56">
        <f t="shared" si="32"/>
        <v>0</v>
      </c>
      <c r="AD269" s="46">
        <f t="shared" si="35"/>
        <v>0</v>
      </c>
      <c r="AE269" s="27"/>
    </row>
    <row r="270" spans="1:31" s="48" customFormat="1" x14ac:dyDescent="0.25">
      <c r="A270" s="47"/>
      <c r="B270" s="37">
        <v>2</v>
      </c>
      <c r="C270" s="37" t="s">
        <v>625</v>
      </c>
      <c r="D270" s="38" t="s">
        <v>626</v>
      </c>
      <c r="E270" s="48" t="s">
        <v>1044</v>
      </c>
      <c r="F270" s="27" t="s">
        <v>1028</v>
      </c>
      <c r="G270" s="49" t="s">
        <v>1045</v>
      </c>
      <c r="H270" s="48" t="s">
        <v>177</v>
      </c>
      <c r="I270" s="48" t="s">
        <v>1046</v>
      </c>
      <c r="J270" s="49" t="s">
        <v>637</v>
      </c>
      <c r="K270" s="48" t="s">
        <v>683</v>
      </c>
      <c r="L270" s="26" t="s">
        <v>681</v>
      </c>
      <c r="M270" s="39" t="s">
        <v>631</v>
      </c>
      <c r="N270" s="48" t="s">
        <v>682</v>
      </c>
      <c r="Q270" s="53"/>
      <c r="R270" s="86"/>
      <c r="S270" s="86"/>
      <c r="T270" s="86"/>
      <c r="U270" s="54"/>
      <c r="V270" s="92">
        <v>45292</v>
      </c>
      <c r="W270" s="92">
        <v>47118</v>
      </c>
      <c r="X270" s="56" t="str">
        <f t="shared" si="34"/>
        <v>n.a.</v>
      </c>
      <c r="Y270" s="56">
        <f t="shared" si="36"/>
        <v>0</v>
      </c>
      <c r="Z270" s="56">
        <f t="shared" si="36"/>
        <v>0</v>
      </c>
      <c r="AA270" s="56">
        <f t="shared" si="36"/>
        <v>0</v>
      </c>
      <c r="AB270" s="56">
        <f t="shared" si="36"/>
        <v>0</v>
      </c>
      <c r="AC270" s="56">
        <f t="shared" si="32"/>
        <v>0</v>
      </c>
      <c r="AD270" s="46">
        <f t="shared" si="35"/>
        <v>0</v>
      </c>
      <c r="AE270" s="27"/>
    </row>
    <row r="271" spans="1:31" s="48" customFormat="1" x14ac:dyDescent="0.25">
      <c r="A271" s="47"/>
      <c r="B271" s="37">
        <v>2</v>
      </c>
      <c r="C271" s="37" t="s">
        <v>625</v>
      </c>
      <c r="D271" s="38" t="s">
        <v>626</v>
      </c>
      <c r="E271" s="48" t="s">
        <v>1047</v>
      </c>
      <c r="F271" s="27" t="s">
        <v>1028</v>
      </c>
      <c r="G271" s="49" t="s">
        <v>1048</v>
      </c>
      <c r="H271" s="48" t="s">
        <v>161</v>
      </c>
      <c r="I271" s="48" t="s">
        <v>945</v>
      </c>
      <c r="J271" s="49" t="s">
        <v>637</v>
      </c>
      <c r="K271" s="48" t="s">
        <v>683</v>
      </c>
      <c r="L271" s="26" t="s">
        <v>681</v>
      </c>
      <c r="M271" s="39" t="s">
        <v>631</v>
      </c>
      <c r="N271" s="48" t="s">
        <v>682</v>
      </c>
      <c r="Q271" s="53"/>
      <c r="R271" s="86"/>
      <c r="S271" s="86"/>
      <c r="T271" s="86"/>
      <c r="U271" s="54"/>
      <c r="V271" s="92">
        <v>45292</v>
      </c>
      <c r="W271" s="92">
        <v>47118</v>
      </c>
      <c r="X271" s="56" t="str">
        <f t="shared" si="34"/>
        <v>n.a.</v>
      </c>
      <c r="Y271" s="56">
        <f t="shared" si="36"/>
        <v>0</v>
      </c>
      <c r="Z271" s="56">
        <f t="shared" si="36"/>
        <v>0</v>
      </c>
      <c r="AA271" s="56">
        <f t="shared" si="36"/>
        <v>0</v>
      </c>
      <c r="AB271" s="56">
        <f t="shared" si="36"/>
        <v>0</v>
      </c>
      <c r="AC271" s="56">
        <f t="shared" si="32"/>
        <v>0</v>
      </c>
      <c r="AD271" s="46">
        <f t="shared" si="35"/>
        <v>0</v>
      </c>
      <c r="AE271" s="27"/>
    </row>
    <row r="272" spans="1:31" s="48" customFormat="1" ht="63" x14ac:dyDescent="0.25">
      <c r="A272" s="47"/>
      <c r="B272" s="37">
        <v>2</v>
      </c>
      <c r="C272" s="37" t="s">
        <v>625</v>
      </c>
      <c r="D272" s="38" t="s">
        <v>626</v>
      </c>
      <c r="E272" s="48" t="s">
        <v>1049</v>
      </c>
      <c r="F272" s="27" t="s">
        <v>1049</v>
      </c>
      <c r="G272" s="49" t="s">
        <v>1050</v>
      </c>
      <c r="H272" s="48" t="s">
        <v>247</v>
      </c>
      <c r="I272" s="48" t="s">
        <v>921</v>
      </c>
      <c r="J272" s="49" t="s">
        <v>637</v>
      </c>
      <c r="K272" s="48" t="s">
        <v>709</v>
      </c>
      <c r="L272" s="26" t="s">
        <v>710</v>
      </c>
      <c r="M272" s="39" t="s">
        <v>631</v>
      </c>
      <c r="N272" s="48" t="s">
        <v>711</v>
      </c>
      <c r="Q272" s="53">
        <v>84372</v>
      </c>
      <c r="R272" s="86">
        <v>1100</v>
      </c>
      <c r="S272" s="164" t="s">
        <v>1749</v>
      </c>
      <c r="T272" s="164" t="s">
        <v>1750</v>
      </c>
      <c r="U272" s="54">
        <v>1100</v>
      </c>
      <c r="V272" s="92">
        <v>45292</v>
      </c>
      <c r="W272" s="92">
        <v>47118</v>
      </c>
      <c r="X272" s="56" t="str">
        <f t="shared" si="34"/>
        <v>n.a.</v>
      </c>
      <c r="Y272" s="56">
        <f t="shared" si="36"/>
        <v>1100</v>
      </c>
      <c r="Z272" s="56">
        <f t="shared" si="36"/>
        <v>1100</v>
      </c>
      <c r="AA272" s="56">
        <f t="shared" si="36"/>
        <v>1100</v>
      </c>
      <c r="AB272" s="56">
        <f t="shared" si="36"/>
        <v>1100</v>
      </c>
      <c r="AC272" s="56">
        <f t="shared" si="32"/>
        <v>1100</v>
      </c>
      <c r="AD272" s="46">
        <f t="shared" si="35"/>
        <v>5500</v>
      </c>
      <c r="AE272" s="27"/>
    </row>
    <row r="273" spans="1:31" s="48" customFormat="1" x14ac:dyDescent="0.25">
      <c r="A273" s="47"/>
      <c r="B273" s="37">
        <v>2</v>
      </c>
      <c r="C273" s="37" t="s">
        <v>625</v>
      </c>
      <c r="D273" s="38" t="s">
        <v>626</v>
      </c>
      <c r="E273" s="48" t="s">
        <v>1051</v>
      </c>
      <c r="F273" s="27" t="s">
        <v>1049</v>
      </c>
      <c r="G273" s="49" t="s">
        <v>1052</v>
      </c>
      <c r="H273" s="48" t="s">
        <v>292</v>
      </c>
      <c r="I273" s="48" t="s">
        <v>1053</v>
      </c>
      <c r="J273" s="49" t="s">
        <v>637</v>
      </c>
      <c r="K273" s="48" t="s">
        <v>709</v>
      </c>
      <c r="L273" s="26" t="s">
        <v>712</v>
      </c>
      <c r="M273" s="39" t="s">
        <v>631</v>
      </c>
      <c r="N273" s="48" t="s">
        <v>711</v>
      </c>
      <c r="Q273" s="53"/>
      <c r="R273" s="86"/>
      <c r="S273" s="86"/>
      <c r="T273" s="86"/>
      <c r="U273" s="54"/>
      <c r="V273" s="92">
        <v>45292</v>
      </c>
      <c r="W273" s="92">
        <v>47118</v>
      </c>
      <c r="X273" s="56" t="str">
        <f t="shared" si="34"/>
        <v>n.a.</v>
      </c>
      <c r="Y273" s="56">
        <f t="shared" si="36"/>
        <v>0</v>
      </c>
      <c r="Z273" s="56">
        <f t="shared" si="36"/>
        <v>0</v>
      </c>
      <c r="AA273" s="56">
        <f t="shared" si="36"/>
        <v>0</v>
      </c>
      <c r="AB273" s="56">
        <f t="shared" si="36"/>
        <v>0</v>
      </c>
      <c r="AC273" s="56">
        <f t="shared" si="32"/>
        <v>0</v>
      </c>
      <c r="AD273" s="46">
        <f t="shared" si="35"/>
        <v>0</v>
      </c>
      <c r="AE273" s="27"/>
    </row>
    <row r="274" spans="1:31" s="48" customFormat="1" x14ac:dyDescent="0.25">
      <c r="A274" s="47"/>
      <c r="B274" s="37">
        <v>2</v>
      </c>
      <c r="C274" s="37" t="s">
        <v>625</v>
      </c>
      <c r="D274" s="38" t="s">
        <v>626</v>
      </c>
      <c r="E274" s="48" t="s">
        <v>1054</v>
      </c>
      <c r="F274" s="27" t="s">
        <v>1049</v>
      </c>
      <c r="G274" s="49" t="s">
        <v>1055</v>
      </c>
      <c r="H274" s="48" t="s">
        <v>292</v>
      </c>
      <c r="I274" s="48" t="s">
        <v>1056</v>
      </c>
      <c r="J274" s="49" t="s">
        <v>637</v>
      </c>
      <c r="K274" s="48" t="s">
        <v>709</v>
      </c>
      <c r="L274" s="26" t="s">
        <v>710</v>
      </c>
      <c r="M274" s="39" t="s">
        <v>631</v>
      </c>
      <c r="N274" s="48" t="s">
        <v>711</v>
      </c>
      <c r="Q274" s="53"/>
      <c r="R274" s="86"/>
      <c r="S274" s="86"/>
      <c r="T274" s="86"/>
      <c r="U274" s="54"/>
      <c r="V274" s="92">
        <v>45292</v>
      </c>
      <c r="W274" s="92">
        <v>47118</v>
      </c>
      <c r="X274" s="56" t="str">
        <f t="shared" si="34"/>
        <v>n.a.</v>
      </c>
      <c r="Y274" s="56">
        <f t="shared" si="36"/>
        <v>0</v>
      </c>
      <c r="Z274" s="56">
        <f t="shared" si="36"/>
        <v>0</v>
      </c>
      <c r="AA274" s="56">
        <f t="shared" si="36"/>
        <v>0</v>
      </c>
      <c r="AB274" s="56">
        <f t="shared" si="36"/>
        <v>0</v>
      </c>
      <c r="AC274" s="56">
        <f t="shared" si="32"/>
        <v>0</v>
      </c>
      <c r="AD274" s="46">
        <f t="shared" si="35"/>
        <v>0</v>
      </c>
      <c r="AE274" s="27"/>
    </row>
    <row r="275" spans="1:31" s="48" customFormat="1" ht="63" x14ac:dyDescent="0.25">
      <c r="A275" s="47"/>
      <c r="B275" s="37">
        <v>2</v>
      </c>
      <c r="C275" s="37" t="s">
        <v>625</v>
      </c>
      <c r="D275" s="38" t="s">
        <v>626</v>
      </c>
      <c r="E275" s="48" t="s">
        <v>1057</v>
      </c>
      <c r="F275" s="27" t="s">
        <v>1057</v>
      </c>
      <c r="G275" s="49" t="s">
        <v>1058</v>
      </c>
      <c r="H275" s="48" t="s">
        <v>247</v>
      </c>
      <c r="I275" s="48" t="s">
        <v>1059</v>
      </c>
      <c r="J275" s="49" t="s">
        <v>637</v>
      </c>
      <c r="K275" s="48" t="s">
        <v>713</v>
      </c>
      <c r="L275" s="26" t="s">
        <v>714</v>
      </c>
      <c r="M275" s="39" t="s">
        <v>631</v>
      </c>
      <c r="N275" s="48" t="s">
        <v>715</v>
      </c>
      <c r="Q275" s="53">
        <v>37920</v>
      </c>
      <c r="R275" s="86">
        <v>1100</v>
      </c>
      <c r="S275" s="164" t="s">
        <v>1749</v>
      </c>
      <c r="T275" s="164" t="s">
        <v>1750</v>
      </c>
      <c r="U275" s="54">
        <v>1100</v>
      </c>
      <c r="V275" s="92">
        <v>45292</v>
      </c>
      <c r="W275" s="92">
        <v>47118</v>
      </c>
      <c r="X275" s="56" t="str">
        <f t="shared" si="34"/>
        <v>n.a.</v>
      </c>
      <c r="Y275" s="56">
        <f t="shared" si="36"/>
        <v>1100</v>
      </c>
      <c r="Z275" s="56">
        <f t="shared" si="36"/>
        <v>1100</v>
      </c>
      <c r="AA275" s="56">
        <f t="shared" si="36"/>
        <v>1100</v>
      </c>
      <c r="AB275" s="56">
        <f t="shared" si="36"/>
        <v>1100</v>
      </c>
      <c r="AC275" s="56">
        <f t="shared" si="32"/>
        <v>1100</v>
      </c>
      <c r="AD275" s="46">
        <f t="shared" si="35"/>
        <v>5500</v>
      </c>
      <c r="AE275" s="27"/>
    </row>
    <row r="276" spans="1:31" s="48" customFormat="1" x14ac:dyDescent="0.25">
      <c r="A276" s="47"/>
      <c r="B276" s="37">
        <v>2</v>
      </c>
      <c r="C276" s="37" t="s">
        <v>625</v>
      </c>
      <c r="D276" s="38" t="s">
        <v>626</v>
      </c>
      <c r="E276" s="48" t="s">
        <v>1060</v>
      </c>
      <c r="F276" s="27" t="s">
        <v>1057</v>
      </c>
      <c r="G276" s="49" t="s">
        <v>1061</v>
      </c>
      <c r="H276" s="48" t="s">
        <v>161</v>
      </c>
      <c r="I276" s="48" t="s">
        <v>945</v>
      </c>
      <c r="J276" s="49" t="s">
        <v>637</v>
      </c>
      <c r="K276" s="48" t="s">
        <v>716</v>
      </c>
      <c r="L276" s="26" t="s">
        <v>714</v>
      </c>
      <c r="M276" s="39" t="s">
        <v>631</v>
      </c>
      <c r="N276" s="48" t="s">
        <v>715</v>
      </c>
      <c r="Q276" s="53"/>
      <c r="R276" s="86"/>
      <c r="S276" s="86"/>
      <c r="T276" s="86"/>
      <c r="U276" s="54"/>
      <c r="V276" s="92">
        <v>45292</v>
      </c>
      <c r="W276" s="92">
        <v>47118</v>
      </c>
      <c r="X276" s="56" t="str">
        <f t="shared" si="34"/>
        <v>n.a.</v>
      </c>
      <c r="Y276" s="56">
        <f t="shared" si="36"/>
        <v>0</v>
      </c>
      <c r="Z276" s="56">
        <f t="shared" si="36"/>
        <v>0</v>
      </c>
      <c r="AA276" s="56">
        <f t="shared" si="36"/>
        <v>0</v>
      </c>
      <c r="AB276" s="56">
        <f t="shared" si="36"/>
        <v>0</v>
      </c>
      <c r="AC276" s="56">
        <f t="shared" si="32"/>
        <v>0</v>
      </c>
      <c r="AD276" s="46">
        <f t="shared" si="35"/>
        <v>0</v>
      </c>
      <c r="AE276" s="27"/>
    </row>
    <row r="277" spans="1:31" s="70" customFormat="1" x14ac:dyDescent="0.25">
      <c r="A277" s="69"/>
      <c r="B277" s="37">
        <v>2</v>
      </c>
      <c r="C277" s="37" t="s">
        <v>625</v>
      </c>
      <c r="D277" s="38" t="s">
        <v>626</v>
      </c>
      <c r="E277" s="70" t="s">
        <v>1062</v>
      </c>
      <c r="F277" s="34" t="s">
        <v>1057</v>
      </c>
      <c r="G277" s="71" t="s">
        <v>1063</v>
      </c>
      <c r="H277" s="70" t="s">
        <v>292</v>
      </c>
      <c r="I277" s="70" t="s">
        <v>951</v>
      </c>
      <c r="J277" s="71" t="s">
        <v>637</v>
      </c>
      <c r="K277" s="70" t="s">
        <v>716</v>
      </c>
      <c r="L277" s="33" t="s">
        <v>714</v>
      </c>
      <c r="M277" s="39" t="s">
        <v>631</v>
      </c>
      <c r="N277" s="70" t="s">
        <v>715</v>
      </c>
      <c r="Q277" s="72"/>
      <c r="R277" s="87"/>
      <c r="S277" s="87"/>
      <c r="T277" s="87"/>
      <c r="U277" s="73"/>
      <c r="V277" s="92">
        <v>45292</v>
      </c>
      <c r="W277" s="92">
        <v>47118</v>
      </c>
      <c r="X277" s="56" t="str">
        <f t="shared" si="34"/>
        <v>n.a.</v>
      </c>
      <c r="Y277" s="56">
        <f t="shared" si="36"/>
        <v>0</v>
      </c>
      <c r="Z277" s="56">
        <f t="shared" si="36"/>
        <v>0</v>
      </c>
      <c r="AA277" s="56">
        <f t="shared" si="36"/>
        <v>0</v>
      </c>
      <c r="AB277" s="56">
        <f t="shared" si="36"/>
        <v>0</v>
      </c>
      <c r="AC277" s="56">
        <f t="shared" si="32"/>
        <v>0</v>
      </c>
      <c r="AD277" s="46">
        <f t="shared" si="35"/>
        <v>0</v>
      </c>
      <c r="AE277" s="34"/>
    </row>
    <row r="278" spans="1:31" x14ac:dyDescent="0.25">
      <c r="B278" s="37">
        <v>2</v>
      </c>
      <c r="C278" s="37" t="s">
        <v>625</v>
      </c>
      <c r="D278" s="38" t="s">
        <v>626</v>
      </c>
      <c r="E278" s="35" t="s">
        <v>1064</v>
      </c>
      <c r="F278" s="11" t="s">
        <v>1057</v>
      </c>
      <c r="G278" s="75" t="s">
        <v>1065</v>
      </c>
      <c r="H278" s="35" t="s">
        <v>292</v>
      </c>
      <c r="I278" s="35" t="s">
        <v>948</v>
      </c>
      <c r="J278" s="75" t="s">
        <v>637</v>
      </c>
      <c r="K278" s="35" t="s">
        <v>716</v>
      </c>
      <c r="L278" s="5" t="s">
        <v>714</v>
      </c>
      <c r="M278" s="39" t="s">
        <v>631</v>
      </c>
      <c r="N278" s="35" t="s">
        <v>715</v>
      </c>
      <c r="V278" s="92">
        <v>45292</v>
      </c>
      <c r="W278" s="92">
        <v>47118</v>
      </c>
      <c r="X278" s="56" t="str">
        <f t="shared" si="34"/>
        <v>n.a.</v>
      </c>
      <c r="Y278" s="56">
        <f t="shared" si="36"/>
        <v>0</v>
      </c>
      <c r="Z278" s="56">
        <f t="shared" si="36"/>
        <v>0</v>
      </c>
      <c r="AA278" s="56">
        <f t="shared" si="36"/>
        <v>0</v>
      </c>
      <c r="AB278" s="56">
        <f t="shared" si="36"/>
        <v>0</v>
      </c>
      <c r="AC278" s="56">
        <f t="shared" si="32"/>
        <v>0</v>
      </c>
      <c r="AD278" s="46">
        <f t="shared" si="35"/>
        <v>0</v>
      </c>
    </row>
    <row r="279" spans="1:31" x14ac:dyDescent="0.25">
      <c r="B279" s="37">
        <v>2</v>
      </c>
      <c r="C279" s="37" t="s">
        <v>625</v>
      </c>
      <c r="D279" s="38" t="s">
        <v>626</v>
      </c>
      <c r="E279" s="35" t="s">
        <v>1066</v>
      </c>
      <c r="F279" s="11" t="s">
        <v>1057</v>
      </c>
      <c r="G279" s="75" t="s">
        <v>1067</v>
      </c>
      <c r="H279" s="35" t="s">
        <v>292</v>
      </c>
      <c r="I279" s="35" t="s">
        <v>954</v>
      </c>
      <c r="J279" s="75" t="s">
        <v>637</v>
      </c>
      <c r="K279" s="35" t="s">
        <v>716</v>
      </c>
      <c r="L279" s="5" t="s">
        <v>714</v>
      </c>
      <c r="M279" s="39" t="s">
        <v>631</v>
      </c>
      <c r="N279" s="35" t="s">
        <v>715</v>
      </c>
      <c r="V279" s="92">
        <v>45292</v>
      </c>
      <c r="W279" s="92">
        <v>47118</v>
      </c>
      <c r="X279" s="56" t="str">
        <f t="shared" si="34"/>
        <v>n.a.</v>
      </c>
      <c r="Y279" s="56">
        <f t="shared" si="36"/>
        <v>0</v>
      </c>
      <c r="Z279" s="56">
        <f t="shared" si="36"/>
        <v>0</v>
      </c>
      <c r="AA279" s="56">
        <f t="shared" si="36"/>
        <v>0</v>
      </c>
      <c r="AB279" s="56">
        <f t="shared" si="36"/>
        <v>0</v>
      </c>
      <c r="AC279" s="56">
        <f t="shared" si="32"/>
        <v>0</v>
      </c>
      <c r="AD279" s="46">
        <f t="shared" si="35"/>
        <v>0</v>
      </c>
    </row>
    <row r="280" spans="1:31" x14ac:dyDescent="0.25">
      <c r="B280" s="37">
        <v>2</v>
      </c>
      <c r="C280" s="37" t="s">
        <v>625</v>
      </c>
      <c r="D280" s="38" t="s">
        <v>626</v>
      </c>
      <c r="E280" s="35" t="s">
        <v>1068</v>
      </c>
      <c r="F280" s="11" t="s">
        <v>1057</v>
      </c>
      <c r="G280" s="75" t="s">
        <v>1069</v>
      </c>
      <c r="H280" s="35" t="s">
        <v>1039</v>
      </c>
      <c r="I280" s="35" t="s">
        <v>1040</v>
      </c>
      <c r="J280" s="75" t="s">
        <v>637</v>
      </c>
      <c r="K280" s="35" t="s">
        <v>716</v>
      </c>
      <c r="L280" s="5" t="s">
        <v>714</v>
      </c>
      <c r="M280" s="39" t="s">
        <v>631</v>
      </c>
      <c r="N280" s="35" t="s">
        <v>715</v>
      </c>
      <c r="V280" s="92">
        <v>45292</v>
      </c>
      <c r="W280" s="92">
        <v>47118</v>
      </c>
      <c r="X280" s="56" t="str">
        <f t="shared" si="34"/>
        <v>n.a.</v>
      </c>
      <c r="Y280" s="56">
        <f t="shared" si="36"/>
        <v>0</v>
      </c>
      <c r="Z280" s="56">
        <f t="shared" si="36"/>
        <v>0</v>
      </c>
      <c r="AA280" s="56">
        <f t="shared" si="36"/>
        <v>0</v>
      </c>
      <c r="AB280" s="56">
        <f t="shared" si="36"/>
        <v>0</v>
      </c>
      <c r="AC280" s="56">
        <f t="shared" si="32"/>
        <v>0</v>
      </c>
      <c r="AD280" s="46">
        <f t="shared" si="35"/>
        <v>0</v>
      </c>
    </row>
    <row r="281" spans="1:31" x14ac:dyDescent="0.25">
      <c r="B281" s="37">
        <v>2</v>
      </c>
      <c r="C281" s="37" t="s">
        <v>625</v>
      </c>
      <c r="D281" s="38" t="s">
        <v>626</v>
      </c>
      <c r="E281" s="35" t="s">
        <v>1070</v>
      </c>
      <c r="F281" s="11" t="s">
        <v>1057</v>
      </c>
      <c r="G281" s="75" t="s">
        <v>1071</v>
      </c>
      <c r="H281" s="35" t="s">
        <v>177</v>
      </c>
      <c r="I281" s="35" t="s">
        <v>1043</v>
      </c>
      <c r="J281" s="75" t="s">
        <v>637</v>
      </c>
      <c r="K281" s="35" t="s">
        <v>716</v>
      </c>
      <c r="L281" s="5" t="s">
        <v>714</v>
      </c>
      <c r="M281" s="39" t="s">
        <v>631</v>
      </c>
      <c r="N281" s="35" t="s">
        <v>715</v>
      </c>
      <c r="V281" s="92">
        <v>45292</v>
      </c>
      <c r="W281" s="92">
        <v>47118</v>
      </c>
      <c r="X281" s="56" t="str">
        <f t="shared" si="34"/>
        <v>n.a.</v>
      </c>
      <c r="Y281" s="56">
        <f t="shared" ref="Y281:AB300" si="37">IF(AND(YEAR($V281)&lt;Y$1,YEAR($W281)&gt;Y$1,YEAR($L281)&lt;Y$1),$U281,IF(YEAR($V281)=Y$1,IF(($V281-$L281)&lt;0,$U281/365*(DATE(Y$1,12,31)-$L281),$U281/365*(DATE(Y$1,12,31)-$V281)),IF(YEAR($W281)=Y$1,IF(YEAR($L281)=Y$1,$U281/365*($W281-$L281),$U281/365*($W281-DATE(Y$1,1,1))),"n.a.")))</f>
        <v>0</v>
      </c>
      <c r="Z281" s="56">
        <f t="shared" si="37"/>
        <v>0</v>
      </c>
      <c r="AA281" s="56">
        <f t="shared" si="37"/>
        <v>0</v>
      </c>
      <c r="AB281" s="56">
        <f t="shared" si="37"/>
        <v>0</v>
      </c>
      <c r="AC281" s="56">
        <f t="shared" si="32"/>
        <v>0</v>
      </c>
      <c r="AD281" s="46">
        <f t="shared" si="35"/>
        <v>0</v>
      </c>
    </row>
    <row r="282" spans="1:31" x14ac:dyDescent="0.25">
      <c r="B282" s="37">
        <v>2</v>
      </c>
      <c r="C282" s="37" t="s">
        <v>625</v>
      </c>
      <c r="D282" s="38" t="s">
        <v>626</v>
      </c>
      <c r="E282" s="35" t="s">
        <v>1072</v>
      </c>
      <c r="F282" s="11" t="s">
        <v>1057</v>
      </c>
      <c r="G282" s="75" t="s">
        <v>1073</v>
      </c>
      <c r="H282" s="35" t="s">
        <v>177</v>
      </c>
      <c r="I282" s="35" t="s">
        <v>1046</v>
      </c>
      <c r="J282" s="75" t="s">
        <v>637</v>
      </c>
      <c r="K282" s="35" t="s">
        <v>716</v>
      </c>
      <c r="L282" s="5" t="s">
        <v>714</v>
      </c>
      <c r="M282" s="39" t="s">
        <v>631</v>
      </c>
      <c r="N282" s="35" t="s">
        <v>715</v>
      </c>
      <c r="V282" s="92">
        <v>45292</v>
      </c>
      <c r="W282" s="92">
        <v>47118</v>
      </c>
      <c r="X282" s="56" t="str">
        <f t="shared" si="34"/>
        <v>n.a.</v>
      </c>
      <c r="Y282" s="56">
        <f t="shared" si="37"/>
        <v>0</v>
      </c>
      <c r="Z282" s="56">
        <f t="shared" si="37"/>
        <v>0</v>
      </c>
      <c r="AA282" s="56">
        <f t="shared" si="37"/>
        <v>0</v>
      </c>
      <c r="AB282" s="56">
        <f t="shared" si="37"/>
        <v>0</v>
      </c>
      <c r="AC282" s="56">
        <f t="shared" si="32"/>
        <v>0</v>
      </c>
      <c r="AD282" s="46">
        <f t="shared" si="35"/>
        <v>0</v>
      </c>
    </row>
    <row r="283" spans="1:31" ht="63" x14ac:dyDescent="0.25">
      <c r="B283" s="37">
        <v>2</v>
      </c>
      <c r="C283" s="37" t="s">
        <v>625</v>
      </c>
      <c r="D283" s="38" t="s">
        <v>626</v>
      </c>
      <c r="E283" s="35" t="s">
        <v>1074</v>
      </c>
      <c r="F283" s="11" t="s">
        <v>1074</v>
      </c>
      <c r="G283" s="75" t="s">
        <v>1075</v>
      </c>
      <c r="H283" s="35" t="s">
        <v>295</v>
      </c>
      <c r="I283" s="35" t="s">
        <v>957</v>
      </c>
      <c r="J283" s="75" t="s">
        <v>637</v>
      </c>
      <c r="K283" s="35" t="s">
        <v>303</v>
      </c>
      <c r="L283" s="5" t="s">
        <v>717</v>
      </c>
      <c r="M283" s="39" t="s">
        <v>83</v>
      </c>
      <c r="N283" s="35" t="s">
        <v>718</v>
      </c>
      <c r="Q283" s="76">
        <v>56400</v>
      </c>
      <c r="R283" s="88">
        <v>3250</v>
      </c>
      <c r="S283" s="164" t="s">
        <v>1749</v>
      </c>
      <c r="T283" s="164" t="s">
        <v>1750</v>
      </c>
      <c r="U283" s="77">
        <v>3000</v>
      </c>
      <c r="V283" s="92">
        <v>45292</v>
      </c>
      <c r="W283" s="92">
        <v>47118</v>
      </c>
      <c r="X283" s="56" t="str">
        <f t="shared" si="34"/>
        <v>n.a.</v>
      </c>
      <c r="Y283" s="56">
        <f t="shared" si="37"/>
        <v>3000.0000000000005</v>
      </c>
      <c r="Z283" s="56">
        <f t="shared" si="37"/>
        <v>3000</v>
      </c>
      <c r="AA283" s="56">
        <f t="shared" si="37"/>
        <v>3000</v>
      </c>
      <c r="AB283" s="56">
        <f t="shared" si="37"/>
        <v>3000</v>
      </c>
      <c r="AC283" s="56">
        <f t="shared" si="32"/>
        <v>3000.0000000000005</v>
      </c>
      <c r="AD283" s="46">
        <f t="shared" si="35"/>
        <v>15000</v>
      </c>
    </row>
    <row r="284" spans="1:31" x14ac:dyDescent="0.25">
      <c r="B284" s="37">
        <v>2</v>
      </c>
      <c r="C284" s="37" t="s">
        <v>625</v>
      </c>
      <c r="D284" s="38" t="s">
        <v>626</v>
      </c>
      <c r="E284" s="35" t="s">
        <v>1076</v>
      </c>
      <c r="F284" s="11" t="s">
        <v>1074</v>
      </c>
      <c r="G284" s="75" t="s">
        <v>1077</v>
      </c>
      <c r="H284" s="35" t="s">
        <v>176</v>
      </c>
      <c r="I284" s="35" t="s">
        <v>965</v>
      </c>
      <c r="J284" s="75" t="s">
        <v>637</v>
      </c>
      <c r="K284" s="35" t="s">
        <v>687</v>
      </c>
      <c r="L284" s="5" t="s">
        <v>717</v>
      </c>
      <c r="M284" s="39" t="s">
        <v>83</v>
      </c>
      <c r="N284" s="35" t="s">
        <v>718</v>
      </c>
      <c r="Q284" s="76">
        <v>0</v>
      </c>
      <c r="V284" s="92">
        <v>45292</v>
      </c>
      <c r="W284" s="92">
        <v>47118</v>
      </c>
      <c r="X284" s="56" t="str">
        <f t="shared" si="34"/>
        <v>n.a.</v>
      </c>
      <c r="Y284" s="56">
        <f t="shared" si="37"/>
        <v>0</v>
      </c>
      <c r="Z284" s="56">
        <f t="shared" si="37"/>
        <v>0</v>
      </c>
      <c r="AA284" s="56">
        <f t="shared" si="37"/>
        <v>0</v>
      </c>
      <c r="AB284" s="56">
        <f t="shared" si="37"/>
        <v>0</v>
      </c>
      <c r="AC284" s="56">
        <f t="shared" si="32"/>
        <v>0</v>
      </c>
      <c r="AD284" s="46">
        <f t="shared" si="35"/>
        <v>0</v>
      </c>
    </row>
    <row r="285" spans="1:31" x14ac:dyDescent="0.25">
      <c r="B285" s="37">
        <v>2</v>
      </c>
      <c r="C285" s="37" t="s">
        <v>625</v>
      </c>
      <c r="D285" s="38" t="s">
        <v>626</v>
      </c>
      <c r="E285" s="35" t="s">
        <v>1078</v>
      </c>
      <c r="F285" s="11" t="s">
        <v>1074</v>
      </c>
      <c r="H285" s="35" t="s">
        <v>959</v>
      </c>
      <c r="I285" s="35" t="s">
        <v>960</v>
      </c>
      <c r="J285" s="75" t="s">
        <v>637</v>
      </c>
      <c r="K285" s="35" t="s">
        <v>541</v>
      </c>
      <c r="L285" s="5" t="s">
        <v>133</v>
      </c>
      <c r="M285" s="39" t="s">
        <v>83</v>
      </c>
      <c r="N285" s="35" t="s">
        <v>653</v>
      </c>
      <c r="Q285" s="76">
        <v>18741.88</v>
      </c>
      <c r="V285" s="92">
        <v>45292</v>
      </c>
      <c r="W285" s="92">
        <v>47118</v>
      </c>
      <c r="X285" s="56" t="str">
        <f t="shared" si="34"/>
        <v>n.a.</v>
      </c>
      <c r="Y285" s="56">
        <f t="shared" si="37"/>
        <v>0</v>
      </c>
      <c r="Z285" s="56">
        <f t="shared" si="37"/>
        <v>0</v>
      </c>
      <c r="AA285" s="56">
        <f t="shared" si="37"/>
        <v>0</v>
      </c>
      <c r="AB285" s="56">
        <f t="shared" si="37"/>
        <v>0</v>
      </c>
      <c r="AC285" s="56">
        <f t="shared" si="32"/>
        <v>0</v>
      </c>
      <c r="AD285" s="46">
        <f t="shared" si="35"/>
        <v>0</v>
      </c>
    </row>
    <row r="286" spans="1:31" ht="63" x14ac:dyDescent="0.25">
      <c r="B286" s="37">
        <v>2</v>
      </c>
      <c r="C286" s="37" t="s">
        <v>625</v>
      </c>
      <c r="D286" s="38" t="s">
        <v>626</v>
      </c>
      <c r="E286" s="35" t="s">
        <v>1079</v>
      </c>
      <c r="F286" s="11" t="s">
        <v>1079</v>
      </c>
      <c r="G286" s="75" t="s">
        <v>1080</v>
      </c>
      <c r="H286" s="35" t="s">
        <v>780</v>
      </c>
      <c r="I286" s="35" t="s">
        <v>930</v>
      </c>
      <c r="J286" s="75" t="s">
        <v>637</v>
      </c>
      <c r="K286" s="35" t="s">
        <v>304</v>
      </c>
      <c r="L286" s="5" t="s">
        <v>719</v>
      </c>
      <c r="M286" s="39" t="s">
        <v>83</v>
      </c>
      <c r="N286" s="35" t="s">
        <v>720</v>
      </c>
      <c r="Q286" s="76">
        <v>23470.99</v>
      </c>
      <c r="R286" s="88">
        <v>1706.26</v>
      </c>
      <c r="S286" s="164" t="s">
        <v>1749</v>
      </c>
      <c r="T286" s="164" t="s">
        <v>1750</v>
      </c>
      <c r="U286" s="77">
        <v>1700</v>
      </c>
      <c r="V286" s="92">
        <v>45292</v>
      </c>
      <c r="W286" s="92">
        <v>47118</v>
      </c>
      <c r="X286" s="56" t="str">
        <f t="shared" si="34"/>
        <v>n.a.</v>
      </c>
      <c r="Y286" s="56">
        <f t="shared" si="37"/>
        <v>1700</v>
      </c>
      <c r="Z286" s="56">
        <f t="shared" si="37"/>
        <v>1700</v>
      </c>
      <c r="AA286" s="56">
        <f t="shared" si="37"/>
        <v>1700</v>
      </c>
      <c r="AB286" s="56">
        <f t="shared" si="37"/>
        <v>1700</v>
      </c>
      <c r="AC286" s="56">
        <f t="shared" si="32"/>
        <v>1700</v>
      </c>
      <c r="AD286" s="46">
        <f t="shared" si="35"/>
        <v>8500</v>
      </c>
    </row>
    <row r="287" spans="1:31" x14ac:dyDescent="0.25">
      <c r="B287" s="37">
        <v>2</v>
      </c>
      <c r="C287" s="37" t="s">
        <v>625</v>
      </c>
      <c r="D287" s="38" t="s">
        <v>626</v>
      </c>
      <c r="E287" s="35" t="s">
        <v>1081</v>
      </c>
      <c r="F287" s="11" t="s">
        <v>1079</v>
      </c>
      <c r="G287" s="75" t="s">
        <v>1082</v>
      </c>
      <c r="H287" s="35" t="s">
        <v>784</v>
      </c>
      <c r="I287" s="35" t="s">
        <v>1083</v>
      </c>
      <c r="J287" s="75" t="s">
        <v>637</v>
      </c>
      <c r="K287" s="35" t="s">
        <v>304</v>
      </c>
      <c r="L287" s="5" t="s">
        <v>721</v>
      </c>
      <c r="M287" s="39" t="s">
        <v>83</v>
      </c>
      <c r="N287" s="35" t="s">
        <v>722</v>
      </c>
      <c r="V287" s="92">
        <v>45292</v>
      </c>
      <c r="W287" s="92">
        <v>47118</v>
      </c>
      <c r="X287" s="56" t="str">
        <f t="shared" si="34"/>
        <v>n.a.</v>
      </c>
      <c r="Y287" s="56">
        <f t="shared" si="37"/>
        <v>0</v>
      </c>
      <c r="Z287" s="56">
        <f t="shared" si="37"/>
        <v>0</v>
      </c>
      <c r="AA287" s="56">
        <f t="shared" si="37"/>
        <v>0</v>
      </c>
      <c r="AB287" s="56">
        <f t="shared" si="37"/>
        <v>0</v>
      </c>
      <c r="AC287" s="56">
        <f t="shared" si="32"/>
        <v>0</v>
      </c>
      <c r="AD287" s="46">
        <f t="shared" si="35"/>
        <v>0</v>
      </c>
    </row>
    <row r="288" spans="1:31" x14ac:dyDescent="0.25">
      <c r="B288" s="37">
        <v>2</v>
      </c>
      <c r="C288" s="37" t="s">
        <v>625</v>
      </c>
      <c r="D288" s="38" t="s">
        <v>626</v>
      </c>
      <c r="E288" s="35" t="s">
        <v>1084</v>
      </c>
      <c r="F288" s="11" t="s">
        <v>1085</v>
      </c>
      <c r="G288" s="75" t="s">
        <v>1086</v>
      </c>
      <c r="H288" s="35" t="s">
        <v>793</v>
      </c>
      <c r="I288" s="35" t="s">
        <v>794</v>
      </c>
      <c r="J288" s="75" t="s">
        <v>637</v>
      </c>
      <c r="K288" s="35" t="s">
        <v>297</v>
      </c>
      <c r="L288" s="5" t="s">
        <v>723</v>
      </c>
      <c r="M288" s="39" t="s">
        <v>83</v>
      </c>
      <c r="N288" s="35" t="s">
        <v>724</v>
      </c>
      <c r="V288" s="92">
        <v>45292</v>
      </c>
      <c r="W288" s="92">
        <v>47118</v>
      </c>
      <c r="X288" s="56" t="str">
        <f t="shared" si="34"/>
        <v>n.a.</v>
      </c>
      <c r="Y288" s="56">
        <f t="shared" si="37"/>
        <v>0</v>
      </c>
      <c r="Z288" s="56">
        <f t="shared" si="37"/>
        <v>0</v>
      </c>
      <c r="AA288" s="56">
        <f t="shared" si="37"/>
        <v>0</v>
      </c>
      <c r="AB288" s="56">
        <f t="shared" si="37"/>
        <v>0</v>
      </c>
      <c r="AC288" s="56">
        <f t="shared" si="32"/>
        <v>0</v>
      </c>
      <c r="AD288" s="46">
        <f t="shared" si="35"/>
        <v>0</v>
      </c>
    </row>
    <row r="289" spans="2:30" ht="63" x14ac:dyDescent="0.25">
      <c r="B289" s="37">
        <v>2</v>
      </c>
      <c r="C289" s="37" t="s">
        <v>625</v>
      </c>
      <c r="D289" s="38" t="s">
        <v>626</v>
      </c>
      <c r="E289" s="35" t="s">
        <v>1085</v>
      </c>
      <c r="F289" s="11" t="s">
        <v>1085</v>
      </c>
      <c r="G289" s="75" t="s">
        <v>1087</v>
      </c>
      <c r="H289" s="35" t="s">
        <v>780</v>
      </c>
      <c r="I289" s="35" t="s">
        <v>930</v>
      </c>
      <c r="J289" s="75" t="s">
        <v>637</v>
      </c>
      <c r="K289" s="35" t="s">
        <v>297</v>
      </c>
      <c r="L289" s="5" t="s">
        <v>725</v>
      </c>
      <c r="M289" s="39" t="s">
        <v>83</v>
      </c>
      <c r="N289" s="35" t="s">
        <v>726</v>
      </c>
      <c r="Q289" s="76">
        <v>25120.22</v>
      </c>
      <c r="R289" s="88">
        <v>1706.26</v>
      </c>
      <c r="S289" s="164" t="s">
        <v>1749</v>
      </c>
      <c r="T289" s="164" t="s">
        <v>1750</v>
      </c>
      <c r="U289" s="77">
        <v>1700</v>
      </c>
      <c r="V289" s="92">
        <v>45292</v>
      </c>
      <c r="W289" s="92">
        <v>47118</v>
      </c>
      <c r="X289" s="56" t="str">
        <f t="shared" si="34"/>
        <v>n.a.</v>
      </c>
      <c r="Y289" s="56">
        <f t="shared" si="37"/>
        <v>1700</v>
      </c>
      <c r="Z289" s="56">
        <f t="shared" si="37"/>
        <v>1700</v>
      </c>
      <c r="AA289" s="56">
        <f t="shared" si="37"/>
        <v>1700</v>
      </c>
      <c r="AB289" s="56">
        <f t="shared" si="37"/>
        <v>1700</v>
      </c>
      <c r="AC289" s="56">
        <f t="shared" si="32"/>
        <v>1700</v>
      </c>
      <c r="AD289" s="46">
        <f t="shared" si="35"/>
        <v>8500</v>
      </c>
    </row>
    <row r="290" spans="2:30" x14ac:dyDescent="0.25">
      <c r="B290" s="37">
        <v>2</v>
      </c>
      <c r="C290" s="37" t="s">
        <v>625</v>
      </c>
      <c r="D290" s="38" t="s">
        <v>626</v>
      </c>
      <c r="E290" s="35" t="s">
        <v>1088</v>
      </c>
      <c r="F290" s="11" t="s">
        <v>1085</v>
      </c>
      <c r="G290" s="75" t="s">
        <v>1089</v>
      </c>
      <c r="H290" s="35" t="s">
        <v>784</v>
      </c>
      <c r="I290" s="35" t="s">
        <v>1083</v>
      </c>
      <c r="J290" s="75" t="s">
        <v>637</v>
      </c>
      <c r="K290" s="35" t="s">
        <v>297</v>
      </c>
      <c r="L290" s="5" t="s">
        <v>133</v>
      </c>
      <c r="M290" s="39" t="s">
        <v>83</v>
      </c>
      <c r="V290" s="92">
        <v>45292</v>
      </c>
      <c r="W290" s="92">
        <v>47118</v>
      </c>
      <c r="X290" s="56" t="str">
        <f t="shared" si="34"/>
        <v>n.a.</v>
      </c>
      <c r="Y290" s="56">
        <f t="shared" si="37"/>
        <v>0</v>
      </c>
      <c r="Z290" s="56">
        <f t="shared" si="37"/>
        <v>0</v>
      </c>
      <c r="AA290" s="56">
        <f t="shared" si="37"/>
        <v>0</v>
      </c>
      <c r="AB290" s="56">
        <f t="shared" si="37"/>
        <v>0</v>
      </c>
      <c r="AC290" s="56">
        <f t="shared" ref="AC290:AC353" si="38">IF(AND(YEAR($V290)&lt;AC$1,YEAR($W290)&gt;AC$1,YEAR($L290)&lt;AC$1),$U290,IF(YEAR($V290)=AC$1,IF(($V290-$L290)&lt;0,$U290/365*(DATE(AC$1,12,31)-$L290),$U290/365*(DATE(AC$1,12,31)-$V290)),IF(YEAR($W290)=AC$1,IF(YEAR($L290)=AC$1,$U290/365*($W290-$L290),$U290/365*($W290-DATE(AC$1,1,1))),"n.a.")))</f>
        <v>0</v>
      </c>
      <c r="AD290" s="46">
        <f t="shared" si="35"/>
        <v>0</v>
      </c>
    </row>
    <row r="291" spans="2:30" ht="63" x14ac:dyDescent="0.25">
      <c r="B291" s="37">
        <v>2</v>
      </c>
      <c r="C291" s="37" t="s">
        <v>625</v>
      </c>
      <c r="D291" s="38" t="s">
        <v>626</v>
      </c>
      <c r="E291" s="35" t="s">
        <v>1090</v>
      </c>
      <c r="F291" s="11" t="s">
        <v>1090</v>
      </c>
      <c r="G291" s="75" t="s">
        <v>1091</v>
      </c>
      <c r="H291" s="35" t="s">
        <v>780</v>
      </c>
      <c r="I291" s="35" t="s">
        <v>930</v>
      </c>
      <c r="J291" s="75" t="s">
        <v>637</v>
      </c>
      <c r="K291" s="35" t="s">
        <v>674</v>
      </c>
      <c r="L291" s="5" t="s">
        <v>621</v>
      </c>
      <c r="M291" s="39" t="s">
        <v>83</v>
      </c>
      <c r="N291" s="35" t="s">
        <v>727</v>
      </c>
      <c r="Q291" s="76">
        <v>23470.99</v>
      </c>
      <c r="R291" s="88">
        <v>1706.2</v>
      </c>
      <c r="S291" s="164" t="s">
        <v>1749</v>
      </c>
      <c r="T291" s="164" t="s">
        <v>1750</v>
      </c>
      <c r="U291" s="77">
        <v>1700</v>
      </c>
      <c r="V291" s="92">
        <v>45292</v>
      </c>
      <c r="W291" s="92">
        <v>47118</v>
      </c>
      <c r="X291" s="56" t="str">
        <f t="shared" si="34"/>
        <v>n.a.</v>
      </c>
      <c r="Y291" s="56">
        <f t="shared" si="37"/>
        <v>1700</v>
      </c>
      <c r="Z291" s="56">
        <f t="shared" si="37"/>
        <v>1700</v>
      </c>
      <c r="AA291" s="56">
        <f t="shared" si="37"/>
        <v>1700</v>
      </c>
      <c r="AB291" s="56">
        <f t="shared" si="37"/>
        <v>1700</v>
      </c>
      <c r="AC291" s="56">
        <f t="shared" si="38"/>
        <v>1700</v>
      </c>
      <c r="AD291" s="46">
        <f t="shared" si="35"/>
        <v>8500</v>
      </c>
    </row>
    <row r="292" spans="2:30" x14ac:dyDescent="0.25">
      <c r="B292" s="37">
        <v>2</v>
      </c>
      <c r="C292" s="37" t="s">
        <v>625</v>
      </c>
      <c r="D292" s="38" t="s">
        <v>626</v>
      </c>
      <c r="E292" s="35" t="s">
        <v>1092</v>
      </c>
      <c r="F292" s="11" t="s">
        <v>1090</v>
      </c>
      <c r="G292" s="75" t="s">
        <v>1093</v>
      </c>
      <c r="H292" s="35" t="s">
        <v>793</v>
      </c>
      <c r="I292" s="35" t="s">
        <v>936</v>
      </c>
      <c r="J292" s="75" t="s">
        <v>637</v>
      </c>
      <c r="K292" s="35" t="s">
        <v>300</v>
      </c>
      <c r="L292" s="5" t="s">
        <v>621</v>
      </c>
      <c r="M292" s="39" t="s">
        <v>83</v>
      </c>
      <c r="N292" s="35" t="s">
        <v>727</v>
      </c>
      <c r="Q292" s="76">
        <v>0</v>
      </c>
      <c r="V292" s="92">
        <v>45292</v>
      </c>
      <c r="W292" s="92">
        <v>47118</v>
      </c>
      <c r="X292" s="56" t="str">
        <f t="shared" si="34"/>
        <v>n.a.</v>
      </c>
      <c r="Y292" s="56">
        <f t="shared" si="37"/>
        <v>0</v>
      </c>
      <c r="Z292" s="56">
        <f t="shared" si="37"/>
        <v>0</v>
      </c>
      <c r="AA292" s="56">
        <f t="shared" si="37"/>
        <v>0</v>
      </c>
      <c r="AB292" s="56">
        <f t="shared" si="37"/>
        <v>0</v>
      </c>
      <c r="AC292" s="56">
        <f t="shared" si="38"/>
        <v>0</v>
      </c>
      <c r="AD292" s="46">
        <f t="shared" si="35"/>
        <v>0</v>
      </c>
    </row>
    <row r="293" spans="2:30" x14ac:dyDescent="0.25">
      <c r="B293" s="37">
        <v>2</v>
      </c>
      <c r="C293" s="37" t="s">
        <v>625</v>
      </c>
      <c r="D293" s="38" t="s">
        <v>626</v>
      </c>
      <c r="E293" s="35" t="s">
        <v>1094</v>
      </c>
      <c r="F293" s="11" t="s">
        <v>1090</v>
      </c>
      <c r="G293" s="75" t="s">
        <v>1095</v>
      </c>
      <c r="H293" s="35" t="s">
        <v>539</v>
      </c>
      <c r="I293" s="35" t="s">
        <v>113</v>
      </c>
      <c r="J293" s="75" t="s">
        <v>637</v>
      </c>
      <c r="K293" s="35" t="s">
        <v>300</v>
      </c>
      <c r="L293" s="5" t="s">
        <v>621</v>
      </c>
      <c r="M293" s="39" t="s">
        <v>83</v>
      </c>
      <c r="N293" s="35" t="s">
        <v>651</v>
      </c>
      <c r="Q293" s="76">
        <v>0</v>
      </c>
      <c r="V293" s="92">
        <v>45292</v>
      </c>
      <c r="W293" s="92">
        <v>47118</v>
      </c>
      <c r="X293" s="56" t="str">
        <f t="shared" si="34"/>
        <v>n.a.</v>
      </c>
      <c r="Y293" s="56">
        <f t="shared" si="37"/>
        <v>0</v>
      </c>
      <c r="Z293" s="56">
        <f t="shared" si="37"/>
        <v>0</v>
      </c>
      <c r="AA293" s="56">
        <f t="shared" si="37"/>
        <v>0</v>
      </c>
      <c r="AB293" s="56">
        <f t="shared" si="37"/>
        <v>0</v>
      </c>
      <c r="AC293" s="56">
        <f t="shared" si="38"/>
        <v>0</v>
      </c>
      <c r="AD293" s="46">
        <f t="shared" si="35"/>
        <v>0</v>
      </c>
    </row>
    <row r="294" spans="2:30" ht="63" x14ac:dyDescent="0.25">
      <c r="B294" s="37">
        <v>2</v>
      </c>
      <c r="C294" s="37" t="s">
        <v>625</v>
      </c>
      <c r="D294" s="38" t="s">
        <v>626</v>
      </c>
      <c r="E294" s="35" t="s">
        <v>1096</v>
      </c>
      <c r="F294" s="11" t="s">
        <v>1096</v>
      </c>
      <c r="G294" s="75" t="s">
        <v>1097</v>
      </c>
      <c r="H294" s="35" t="s">
        <v>780</v>
      </c>
      <c r="I294" s="35" t="s">
        <v>930</v>
      </c>
      <c r="J294" s="75" t="s">
        <v>637</v>
      </c>
      <c r="K294" s="35" t="s">
        <v>510</v>
      </c>
      <c r="L294" s="5" t="s">
        <v>728</v>
      </c>
      <c r="M294" s="39" t="s">
        <v>83</v>
      </c>
      <c r="N294" s="35" t="s">
        <v>729</v>
      </c>
      <c r="Q294" s="76">
        <v>23470.99</v>
      </c>
      <c r="R294" s="88">
        <v>1706.2</v>
      </c>
      <c r="S294" s="164" t="s">
        <v>1749</v>
      </c>
      <c r="T294" s="164" t="s">
        <v>1750</v>
      </c>
      <c r="U294" s="77">
        <v>1700</v>
      </c>
      <c r="V294" s="92">
        <v>45292</v>
      </c>
      <c r="W294" s="92">
        <v>47118</v>
      </c>
      <c r="X294" s="56" t="str">
        <f t="shared" si="34"/>
        <v>n.a.</v>
      </c>
      <c r="Y294" s="56">
        <f t="shared" si="37"/>
        <v>1700</v>
      </c>
      <c r="Z294" s="56">
        <f t="shared" si="37"/>
        <v>1700</v>
      </c>
      <c r="AA294" s="56">
        <f t="shared" si="37"/>
        <v>1700</v>
      </c>
      <c r="AB294" s="56">
        <f t="shared" si="37"/>
        <v>1700</v>
      </c>
      <c r="AC294" s="56">
        <f t="shared" si="38"/>
        <v>1700</v>
      </c>
      <c r="AD294" s="46">
        <f t="shared" si="35"/>
        <v>8500</v>
      </c>
    </row>
    <row r="295" spans="2:30" x14ac:dyDescent="0.25">
      <c r="B295" s="37">
        <v>2</v>
      </c>
      <c r="C295" s="37" t="s">
        <v>625</v>
      </c>
      <c r="D295" s="38" t="s">
        <v>626</v>
      </c>
      <c r="E295" s="35" t="s">
        <v>1098</v>
      </c>
      <c r="F295" s="11" t="s">
        <v>1096</v>
      </c>
      <c r="G295" s="75" t="s">
        <v>1099</v>
      </c>
      <c r="H295" s="35" t="s">
        <v>793</v>
      </c>
      <c r="I295" s="35" t="s">
        <v>936</v>
      </c>
      <c r="J295" s="75" t="s">
        <v>637</v>
      </c>
      <c r="K295" s="35" t="s">
        <v>510</v>
      </c>
      <c r="L295" s="5" t="s">
        <v>730</v>
      </c>
      <c r="M295" s="39" t="s">
        <v>83</v>
      </c>
      <c r="N295" s="35" t="s">
        <v>731</v>
      </c>
      <c r="Q295" s="76">
        <v>0</v>
      </c>
      <c r="V295" s="92">
        <v>45292</v>
      </c>
      <c r="W295" s="92">
        <v>47118</v>
      </c>
      <c r="X295" s="56" t="str">
        <f t="shared" si="34"/>
        <v>n.a.</v>
      </c>
      <c r="Y295" s="56">
        <f t="shared" si="37"/>
        <v>0</v>
      </c>
      <c r="Z295" s="56">
        <f t="shared" si="37"/>
        <v>0</v>
      </c>
      <c r="AA295" s="56">
        <f t="shared" si="37"/>
        <v>0</v>
      </c>
      <c r="AB295" s="56">
        <f t="shared" si="37"/>
        <v>0</v>
      </c>
      <c r="AC295" s="56">
        <f t="shared" si="38"/>
        <v>0</v>
      </c>
      <c r="AD295" s="46">
        <f t="shared" si="35"/>
        <v>0</v>
      </c>
    </row>
    <row r="296" spans="2:30" ht="63" x14ac:dyDescent="0.25">
      <c r="B296" s="37">
        <v>2</v>
      </c>
      <c r="C296" s="37" t="s">
        <v>625</v>
      </c>
      <c r="D296" s="38" t="s">
        <v>626</v>
      </c>
      <c r="E296" s="35" t="s">
        <v>1100</v>
      </c>
      <c r="F296" s="11" t="s">
        <v>1100</v>
      </c>
      <c r="G296" s="75" t="s">
        <v>1101</v>
      </c>
      <c r="H296" s="35" t="s">
        <v>247</v>
      </c>
      <c r="I296" s="35" t="s">
        <v>854</v>
      </c>
      <c r="J296" s="75" t="s">
        <v>637</v>
      </c>
      <c r="K296" s="35" t="s">
        <v>451</v>
      </c>
      <c r="L296" s="5" t="s">
        <v>732</v>
      </c>
      <c r="M296" s="39" t="s">
        <v>631</v>
      </c>
      <c r="N296" s="35" t="s">
        <v>733</v>
      </c>
      <c r="Q296" s="76">
        <v>0</v>
      </c>
      <c r="R296" s="88">
        <v>1100</v>
      </c>
      <c r="S296" s="164" t="s">
        <v>1749</v>
      </c>
      <c r="T296" s="164" t="s">
        <v>1750</v>
      </c>
      <c r="U296" s="77">
        <v>1100</v>
      </c>
      <c r="V296" s="92">
        <v>45292</v>
      </c>
      <c r="W296" s="92">
        <v>47118</v>
      </c>
      <c r="X296" s="56" t="str">
        <f t="shared" si="34"/>
        <v>n.a.</v>
      </c>
      <c r="Y296" s="56">
        <f t="shared" si="37"/>
        <v>1100</v>
      </c>
      <c r="Z296" s="56">
        <f t="shared" si="37"/>
        <v>1100</v>
      </c>
      <c r="AA296" s="56">
        <f t="shared" si="37"/>
        <v>1100</v>
      </c>
      <c r="AB296" s="56">
        <f t="shared" si="37"/>
        <v>1100</v>
      </c>
      <c r="AC296" s="56">
        <f t="shared" si="38"/>
        <v>1100</v>
      </c>
      <c r="AD296" s="46">
        <f t="shared" si="35"/>
        <v>5500</v>
      </c>
    </row>
    <row r="297" spans="2:30" x14ac:dyDescent="0.25">
      <c r="B297" s="37">
        <v>2</v>
      </c>
      <c r="C297" s="37" t="s">
        <v>625</v>
      </c>
      <c r="D297" s="38" t="s">
        <v>626</v>
      </c>
      <c r="E297" s="35" t="s">
        <v>1102</v>
      </c>
      <c r="F297" s="11" t="s">
        <v>1100</v>
      </c>
      <c r="G297" s="75" t="s">
        <v>1103</v>
      </c>
      <c r="H297" s="35" t="s">
        <v>292</v>
      </c>
      <c r="I297" s="35" t="s">
        <v>865</v>
      </c>
      <c r="J297" s="75" t="s">
        <v>637</v>
      </c>
      <c r="K297" s="35" t="s">
        <v>400</v>
      </c>
      <c r="L297" s="5" t="s">
        <v>734</v>
      </c>
      <c r="M297" s="39" t="s">
        <v>631</v>
      </c>
      <c r="N297" s="35" t="s">
        <v>735</v>
      </c>
      <c r="Q297" s="76">
        <v>29040</v>
      </c>
      <c r="V297" s="92">
        <v>45292</v>
      </c>
      <c r="W297" s="92">
        <v>47118</v>
      </c>
      <c r="X297" s="56" t="str">
        <f t="shared" si="34"/>
        <v>n.a.</v>
      </c>
      <c r="Y297" s="56">
        <f t="shared" si="37"/>
        <v>0</v>
      </c>
      <c r="Z297" s="56">
        <f t="shared" si="37"/>
        <v>0</v>
      </c>
      <c r="AA297" s="56">
        <f t="shared" si="37"/>
        <v>0</v>
      </c>
      <c r="AB297" s="56">
        <f t="shared" si="37"/>
        <v>0</v>
      </c>
      <c r="AC297" s="56">
        <f t="shared" si="38"/>
        <v>0</v>
      </c>
      <c r="AD297" s="46">
        <f t="shared" si="35"/>
        <v>0</v>
      </c>
    </row>
    <row r="298" spans="2:30" ht="63" x14ac:dyDescent="0.25">
      <c r="B298" s="37">
        <v>2</v>
      </c>
      <c r="C298" s="37" t="s">
        <v>625</v>
      </c>
      <c r="D298" s="38" t="s">
        <v>626</v>
      </c>
      <c r="E298" s="35" t="s">
        <v>1104</v>
      </c>
      <c r="F298" s="11" t="s">
        <v>1104</v>
      </c>
      <c r="G298" s="75" t="s">
        <v>1105</v>
      </c>
      <c r="H298" s="35" t="s">
        <v>247</v>
      </c>
      <c r="I298" s="35" t="s">
        <v>1106</v>
      </c>
      <c r="J298" s="75" t="s">
        <v>637</v>
      </c>
      <c r="K298" s="35" t="s">
        <v>693</v>
      </c>
      <c r="L298" s="5" t="s">
        <v>736</v>
      </c>
      <c r="M298" s="39" t="s">
        <v>631</v>
      </c>
      <c r="N298" s="35" t="s">
        <v>737</v>
      </c>
      <c r="Q298" s="76">
        <v>128041.79</v>
      </c>
      <c r="R298" s="88">
        <v>1100</v>
      </c>
      <c r="S298" s="164" t="s">
        <v>1749</v>
      </c>
      <c r="T298" s="164" t="s">
        <v>1750</v>
      </c>
      <c r="U298" s="77">
        <v>1100</v>
      </c>
      <c r="V298" s="92">
        <v>45292</v>
      </c>
      <c r="W298" s="92">
        <v>47118</v>
      </c>
      <c r="X298" s="56" t="str">
        <f t="shared" si="34"/>
        <v>n.a.</v>
      </c>
      <c r="Y298" s="56">
        <f t="shared" si="37"/>
        <v>1100</v>
      </c>
      <c r="Z298" s="56">
        <f t="shared" si="37"/>
        <v>1100</v>
      </c>
      <c r="AA298" s="56">
        <f t="shared" si="37"/>
        <v>1100</v>
      </c>
      <c r="AB298" s="56">
        <f t="shared" si="37"/>
        <v>1100</v>
      </c>
      <c r="AC298" s="56">
        <f t="shared" si="38"/>
        <v>1100</v>
      </c>
      <c r="AD298" s="46">
        <f t="shared" si="35"/>
        <v>5500</v>
      </c>
    </row>
    <row r="299" spans="2:30" x14ac:dyDescent="0.25">
      <c r="B299" s="37">
        <v>2</v>
      </c>
      <c r="C299" s="37" t="s">
        <v>625</v>
      </c>
      <c r="D299" s="38" t="s">
        <v>626</v>
      </c>
      <c r="E299" s="35" t="s">
        <v>1107</v>
      </c>
      <c r="F299" s="11" t="s">
        <v>1104</v>
      </c>
      <c r="G299" s="75" t="s">
        <v>1108</v>
      </c>
      <c r="H299" s="35" t="s">
        <v>292</v>
      </c>
      <c r="I299" s="35" t="s">
        <v>1109</v>
      </c>
      <c r="J299" s="75" t="s">
        <v>637</v>
      </c>
      <c r="K299" s="35" t="s">
        <v>693</v>
      </c>
      <c r="L299" s="5" t="s">
        <v>736</v>
      </c>
      <c r="M299" s="39" t="s">
        <v>631</v>
      </c>
      <c r="N299" s="35" t="s">
        <v>738</v>
      </c>
      <c r="Q299" s="76">
        <v>7659.24</v>
      </c>
      <c r="V299" s="92">
        <v>45292</v>
      </c>
      <c r="W299" s="92">
        <v>47118</v>
      </c>
      <c r="X299" s="56" t="str">
        <f t="shared" si="34"/>
        <v>n.a.</v>
      </c>
      <c r="Y299" s="56">
        <f t="shared" si="37"/>
        <v>0</v>
      </c>
      <c r="Z299" s="56">
        <f t="shared" si="37"/>
        <v>0</v>
      </c>
      <c r="AA299" s="56">
        <f t="shared" si="37"/>
        <v>0</v>
      </c>
      <c r="AB299" s="56">
        <f t="shared" si="37"/>
        <v>0</v>
      </c>
      <c r="AC299" s="56">
        <f t="shared" si="38"/>
        <v>0</v>
      </c>
      <c r="AD299" s="46">
        <f t="shared" si="35"/>
        <v>0</v>
      </c>
    </row>
    <row r="300" spans="2:30" x14ac:dyDescent="0.25">
      <c r="B300" s="37">
        <v>2</v>
      </c>
      <c r="C300" s="37" t="s">
        <v>625</v>
      </c>
      <c r="D300" s="38" t="s">
        <v>626</v>
      </c>
      <c r="E300" s="35" t="s">
        <v>1110</v>
      </c>
      <c r="F300" s="11" t="s">
        <v>1104</v>
      </c>
      <c r="G300" s="75" t="s">
        <v>1111</v>
      </c>
      <c r="H300" s="35" t="s">
        <v>292</v>
      </c>
      <c r="I300" s="35" t="s">
        <v>1112</v>
      </c>
      <c r="J300" s="75" t="s">
        <v>637</v>
      </c>
      <c r="K300" s="35" t="s">
        <v>693</v>
      </c>
      <c r="L300" s="5" t="s">
        <v>736</v>
      </c>
      <c r="M300" s="39" t="s">
        <v>631</v>
      </c>
      <c r="N300" s="35" t="s">
        <v>737</v>
      </c>
      <c r="Q300" s="76">
        <v>12593.56</v>
      </c>
      <c r="V300" s="92">
        <v>45292</v>
      </c>
      <c r="W300" s="92">
        <v>47118</v>
      </c>
      <c r="X300" s="56" t="str">
        <f t="shared" si="34"/>
        <v>n.a.</v>
      </c>
      <c r="Y300" s="56">
        <f t="shared" si="37"/>
        <v>0</v>
      </c>
      <c r="Z300" s="56">
        <f t="shared" si="37"/>
        <v>0</v>
      </c>
      <c r="AA300" s="56">
        <f t="shared" si="37"/>
        <v>0</v>
      </c>
      <c r="AB300" s="56">
        <f t="shared" si="37"/>
        <v>0</v>
      </c>
      <c r="AC300" s="56">
        <f t="shared" si="38"/>
        <v>0</v>
      </c>
      <c r="AD300" s="46">
        <f t="shared" si="35"/>
        <v>0</v>
      </c>
    </row>
    <row r="301" spans="2:30" x14ac:dyDescent="0.25">
      <c r="B301" s="37">
        <v>2</v>
      </c>
      <c r="C301" s="37" t="s">
        <v>625</v>
      </c>
      <c r="D301" s="38" t="s">
        <v>626</v>
      </c>
      <c r="E301" s="35" t="s">
        <v>1113</v>
      </c>
      <c r="F301" s="11" t="s">
        <v>1104</v>
      </c>
      <c r="G301" s="75" t="s">
        <v>1114</v>
      </c>
      <c r="H301" s="35" t="s">
        <v>292</v>
      </c>
      <c r="I301" s="35" t="s">
        <v>1115</v>
      </c>
      <c r="J301" s="75" t="s">
        <v>637</v>
      </c>
      <c r="K301" s="35" t="s">
        <v>693</v>
      </c>
      <c r="L301" s="5" t="s">
        <v>736</v>
      </c>
      <c r="M301" s="39" t="s">
        <v>631</v>
      </c>
      <c r="N301" s="35" t="s">
        <v>737</v>
      </c>
      <c r="Q301" s="76">
        <v>13992.84</v>
      </c>
      <c r="V301" s="92">
        <v>45292</v>
      </c>
      <c r="W301" s="92">
        <v>47118</v>
      </c>
      <c r="X301" s="56" t="str">
        <f t="shared" si="34"/>
        <v>n.a.</v>
      </c>
      <c r="Y301" s="56">
        <f t="shared" ref="Y301:AB320" si="39">IF(AND(YEAR($V301)&lt;Y$1,YEAR($W301)&gt;Y$1,YEAR($L301)&lt;Y$1),$U301,IF(YEAR($V301)=Y$1,IF(($V301-$L301)&lt;0,$U301/365*(DATE(Y$1,12,31)-$L301),$U301/365*(DATE(Y$1,12,31)-$V301)),IF(YEAR($W301)=Y$1,IF(YEAR($L301)=Y$1,$U301/365*($W301-$L301),$U301/365*($W301-DATE(Y$1,1,1))),"n.a.")))</f>
        <v>0</v>
      </c>
      <c r="Z301" s="56">
        <f t="shared" si="39"/>
        <v>0</v>
      </c>
      <c r="AA301" s="56">
        <f t="shared" si="39"/>
        <v>0</v>
      </c>
      <c r="AB301" s="56">
        <f t="shared" si="39"/>
        <v>0</v>
      </c>
      <c r="AC301" s="56">
        <f t="shared" si="38"/>
        <v>0</v>
      </c>
      <c r="AD301" s="46">
        <f t="shared" si="35"/>
        <v>0</v>
      </c>
    </row>
    <row r="302" spans="2:30" ht="63" x14ac:dyDescent="0.25">
      <c r="B302" s="37">
        <v>2</v>
      </c>
      <c r="C302" s="37" t="s">
        <v>625</v>
      </c>
      <c r="D302" s="38" t="s">
        <v>626</v>
      </c>
      <c r="E302" s="35" t="s">
        <v>1116</v>
      </c>
      <c r="F302" s="11" t="s">
        <v>1116</v>
      </c>
      <c r="G302" s="75" t="s">
        <v>1117</v>
      </c>
      <c r="H302" s="35" t="s">
        <v>247</v>
      </c>
      <c r="I302" s="35" t="s">
        <v>1118</v>
      </c>
      <c r="J302" s="75" t="s">
        <v>637</v>
      </c>
      <c r="K302" s="35" t="s">
        <v>739</v>
      </c>
      <c r="L302" s="5" t="s">
        <v>740</v>
      </c>
      <c r="M302" s="39" t="s">
        <v>631</v>
      </c>
      <c r="N302" s="35" t="s">
        <v>737</v>
      </c>
      <c r="Q302" s="76">
        <v>45443.61</v>
      </c>
      <c r="R302" s="88">
        <v>1100</v>
      </c>
      <c r="S302" s="164" t="s">
        <v>1749</v>
      </c>
      <c r="T302" s="164" t="s">
        <v>1750</v>
      </c>
      <c r="U302" s="77">
        <v>1100</v>
      </c>
      <c r="V302" s="92">
        <v>45292</v>
      </c>
      <c r="W302" s="92">
        <v>47118</v>
      </c>
      <c r="X302" s="56" t="str">
        <f t="shared" si="34"/>
        <v>n.a.</v>
      </c>
      <c r="Y302" s="56">
        <f t="shared" si="39"/>
        <v>1100</v>
      </c>
      <c r="Z302" s="56">
        <f t="shared" si="39"/>
        <v>1100</v>
      </c>
      <c r="AA302" s="56">
        <f t="shared" si="39"/>
        <v>1100</v>
      </c>
      <c r="AB302" s="56">
        <f t="shared" si="39"/>
        <v>1100</v>
      </c>
      <c r="AC302" s="56">
        <f t="shared" si="38"/>
        <v>1100</v>
      </c>
      <c r="AD302" s="46">
        <f t="shared" si="35"/>
        <v>5500</v>
      </c>
    </row>
    <row r="303" spans="2:30" x14ac:dyDescent="0.25">
      <c r="B303" s="37">
        <v>2</v>
      </c>
      <c r="C303" s="37" t="s">
        <v>625</v>
      </c>
      <c r="D303" s="38" t="s">
        <v>626</v>
      </c>
      <c r="E303" s="35" t="s">
        <v>1119</v>
      </c>
      <c r="F303" s="11" t="s">
        <v>1116</v>
      </c>
      <c r="G303" s="75" t="s">
        <v>1120</v>
      </c>
      <c r="H303" s="35" t="s">
        <v>292</v>
      </c>
      <c r="I303" s="35" t="s">
        <v>1121</v>
      </c>
      <c r="J303" s="75" t="s">
        <v>637</v>
      </c>
      <c r="K303" s="35" t="s">
        <v>299</v>
      </c>
      <c r="L303" s="5" t="s">
        <v>741</v>
      </c>
      <c r="M303" s="39" t="s">
        <v>631</v>
      </c>
      <c r="N303" s="35" t="s">
        <v>737</v>
      </c>
      <c r="Q303" s="76">
        <v>6788.29</v>
      </c>
      <c r="V303" s="92">
        <v>45292</v>
      </c>
      <c r="W303" s="92">
        <v>47118</v>
      </c>
      <c r="X303" s="56" t="str">
        <f t="shared" si="34"/>
        <v>n.a.</v>
      </c>
      <c r="Y303" s="56">
        <f t="shared" si="39"/>
        <v>0</v>
      </c>
      <c r="Z303" s="56">
        <f t="shared" si="39"/>
        <v>0</v>
      </c>
      <c r="AA303" s="56">
        <f t="shared" si="39"/>
        <v>0</v>
      </c>
      <c r="AB303" s="56">
        <f t="shared" si="39"/>
        <v>0</v>
      </c>
      <c r="AC303" s="56">
        <f t="shared" si="38"/>
        <v>0</v>
      </c>
      <c r="AD303" s="46">
        <f t="shared" si="35"/>
        <v>0</v>
      </c>
    </row>
    <row r="304" spans="2:30" x14ac:dyDescent="0.25">
      <c r="B304" s="37">
        <v>2</v>
      </c>
      <c r="C304" s="37" t="s">
        <v>625</v>
      </c>
      <c r="D304" s="38" t="s">
        <v>626</v>
      </c>
      <c r="E304" s="35" t="s">
        <v>1122</v>
      </c>
      <c r="F304" s="11" t="s">
        <v>1116</v>
      </c>
      <c r="G304" s="75" t="s">
        <v>1123</v>
      </c>
      <c r="H304" s="35" t="s">
        <v>292</v>
      </c>
      <c r="I304" s="35" t="s">
        <v>1124</v>
      </c>
      <c r="J304" s="75" t="s">
        <v>637</v>
      </c>
      <c r="K304" s="35" t="s">
        <v>299</v>
      </c>
      <c r="L304" s="5" t="s">
        <v>742</v>
      </c>
      <c r="M304" s="39" t="s">
        <v>631</v>
      </c>
      <c r="N304" s="35" t="s">
        <v>737</v>
      </c>
      <c r="Q304" s="76">
        <v>12231.79</v>
      </c>
      <c r="V304" s="92">
        <v>45292</v>
      </c>
      <c r="W304" s="92">
        <v>47118</v>
      </c>
      <c r="X304" s="56" t="str">
        <f t="shared" si="34"/>
        <v>n.a.</v>
      </c>
      <c r="Y304" s="56">
        <f t="shared" si="39"/>
        <v>0</v>
      </c>
      <c r="Z304" s="56">
        <f t="shared" si="39"/>
        <v>0</v>
      </c>
      <c r="AA304" s="56">
        <f t="shared" si="39"/>
        <v>0</v>
      </c>
      <c r="AB304" s="56">
        <f t="shared" si="39"/>
        <v>0</v>
      </c>
      <c r="AC304" s="56">
        <f t="shared" si="38"/>
        <v>0</v>
      </c>
      <c r="AD304" s="46">
        <f t="shared" si="35"/>
        <v>0</v>
      </c>
    </row>
    <row r="305" spans="2:30" x14ac:dyDescent="0.25">
      <c r="B305" s="37">
        <v>2</v>
      </c>
      <c r="C305" s="37" t="s">
        <v>625</v>
      </c>
      <c r="D305" s="38" t="s">
        <v>626</v>
      </c>
      <c r="E305" s="35" t="s">
        <v>1125</v>
      </c>
      <c r="F305" s="11" t="s">
        <v>1116</v>
      </c>
      <c r="G305" s="75" t="s">
        <v>1126</v>
      </c>
      <c r="H305" s="35" t="s">
        <v>292</v>
      </c>
      <c r="I305" s="35" t="s">
        <v>1127</v>
      </c>
      <c r="J305" s="75" t="s">
        <v>637</v>
      </c>
      <c r="K305" s="35" t="s">
        <v>299</v>
      </c>
      <c r="L305" s="5" t="s">
        <v>740</v>
      </c>
      <c r="M305" s="39" t="s">
        <v>631</v>
      </c>
      <c r="N305" s="35" t="s">
        <v>737</v>
      </c>
      <c r="Q305" s="76">
        <v>6788.29</v>
      </c>
      <c r="V305" s="92">
        <v>45292</v>
      </c>
      <c r="W305" s="92">
        <v>47118</v>
      </c>
      <c r="X305" s="56" t="str">
        <f t="shared" si="34"/>
        <v>n.a.</v>
      </c>
      <c r="Y305" s="56">
        <f t="shared" si="39"/>
        <v>0</v>
      </c>
      <c r="Z305" s="56">
        <f t="shared" si="39"/>
        <v>0</v>
      </c>
      <c r="AA305" s="56">
        <f t="shared" si="39"/>
        <v>0</v>
      </c>
      <c r="AB305" s="56">
        <f t="shared" si="39"/>
        <v>0</v>
      </c>
      <c r="AC305" s="56">
        <f t="shared" si="38"/>
        <v>0</v>
      </c>
      <c r="AD305" s="46">
        <f t="shared" si="35"/>
        <v>0</v>
      </c>
    </row>
    <row r="306" spans="2:30" x14ac:dyDescent="0.25">
      <c r="B306" s="37">
        <v>2</v>
      </c>
      <c r="C306" s="37" t="s">
        <v>625</v>
      </c>
      <c r="D306" s="38" t="s">
        <v>626</v>
      </c>
      <c r="E306" s="35" t="s">
        <v>1128</v>
      </c>
      <c r="F306" s="11" t="s">
        <v>1116</v>
      </c>
      <c r="G306" s="75" t="s">
        <v>1129</v>
      </c>
      <c r="H306" s="35" t="s">
        <v>161</v>
      </c>
      <c r="I306" s="35" t="s">
        <v>1130</v>
      </c>
      <c r="J306" s="75" t="s">
        <v>637</v>
      </c>
      <c r="K306" s="35" t="s">
        <v>299</v>
      </c>
      <c r="L306" s="5" t="s">
        <v>740</v>
      </c>
      <c r="M306" s="39" t="s">
        <v>631</v>
      </c>
      <c r="N306" s="35" t="s">
        <v>737</v>
      </c>
      <c r="V306" s="92">
        <v>45292</v>
      </c>
      <c r="W306" s="92">
        <v>47118</v>
      </c>
      <c r="X306" s="56" t="str">
        <f t="shared" si="34"/>
        <v>n.a.</v>
      </c>
      <c r="Y306" s="56">
        <f t="shared" si="39"/>
        <v>0</v>
      </c>
      <c r="Z306" s="56">
        <f t="shared" si="39"/>
        <v>0</v>
      </c>
      <c r="AA306" s="56">
        <f t="shared" si="39"/>
        <v>0</v>
      </c>
      <c r="AB306" s="56">
        <f t="shared" si="39"/>
        <v>0</v>
      </c>
      <c r="AC306" s="56">
        <f t="shared" si="38"/>
        <v>0</v>
      </c>
      <c r="AD306" s="46">
        <f t="shared" si="35"/>
        <v>0</v>
      </c>
    </row>
    <row r="307" spans="2:30" ht="63" x14ac:dyDescent="0.25">
      <c r="B307" s="37">
        <v>2</v>
      </c>
      <c r="C307" s="37" t="s">
        <v>625</v>
      </c>
      <c r="D307" s="38" t="s">
        <v>626</v>
      </c>
      <c r="E307" s="35" t="s">
        <v>1131</v>
      </c>
      <c r="F307" s="11" t="s">
        <v>1131</v>
      </c>
      <c r="G307" s="75" t="s">
        <v>1132</v>
      </c>
      <c r="H307" s="35" t="s">
        <v>537</v>
      </c>
      <c r="I307" s="35" t="s">
        <v>1133</v>
      </c>
      <c r="J307" s="75" t="s">
        <v>637</v>
      </c>
      <c r="K307" s="35" t="s">
        <v>451</v>
      </c>
      <c r="L307" s="5" t="s">
        <v>743</v>
      </c>
      <c r="M307" s="39" t="s">
        <v>631</v>
      </c>
      <c r="N307" s="35" t="s">
        <v>744</v>
      </c>
      <c r="Q307" s="76">
        <v>81953.350000000006</v>
      </c>
      <c r="R307" s="88">
        <v>1100</v>
      </c>
      <c r="S307" s="164" t="s">
        <v>1749</v>
      </c>
      <c r="T307" s="164" t="s">
        <v>1750</v>
      </c>
      <c r="U307" s="77">
        <v>1100</v>
      </c>
      <c r="V307" s="92">
        <v>45292</v>
      </c>
      <c r="W307" s="92">
        <v>47118</v>
      </c>
      <c r="X307" s="56" t="str">
        <f t="shared" si="34"/>
        <v>n.a.</v>
      </c>
      <c r="Y307" s="56">
        <f t="shared" si="39"/>
        <v>1100</v>
      </c>
      <c r="Z307" s="56">
        <f t="shared" si="39"/>
        <v>1100</v>
      </c>
      <c r="AA307" s="56">
        <f t="shared" si="39"/>
        <v>1100</v>
      </c>
      <c r="AB307" s="56">
        <f t="shared" si="39"/>
        <v>1100</v>
      </c>
      <c r="AC307" s="56">
        <f t="shared" si="38"/>
        <v>1100</v>
      </c>
      <c r="AD307" s="46">
        <f t="shared" si="35"/>
        <v>5500</v>
      </c>
    </row>
    <row r="308" spans="2:30" x14ac:dyDescent="0.25">
      <c r="B308" s="37">
        <v>2</v>
      </c>
      <c r="C308" s="37" t="s">
        <v>625</v>
      </c>
      <c r="D308" s="38" t="s">
        <v>626</v>
      </c>
      <c r="E308" s="35" t="s">
        <v>1134</v>
      </c>
      <c r="F308" s="11" t="s">
        <v>1131</v>
      </c>
      <c r="G308" s="75" t="s">
        <v>1135</v>
      </c>
      <c r="H308" s="35" t="s">
        <v>292</v>
      </c>
      <c r="I308" s="35" t="s">
        <v>1136</v>
      </c>
      <c r="J308" s="75" t="s">
        <v>637</v>
      </c>
      <c r="K308" s="35" t="s">
        <v>451</v>
      </c>
      <c r="L308" s="5" t="s">
        <v>745</v>
      </c>
      <c r="M308" s="39" t="s">
        <v>631</v>
      </c>
      <c r="N308" s="35" t="s">
        <v>744</v>
      </c>
      <c r="V308" s="92">
        <v>45292</v>
      </c>
      <c r="W308" s="92">
        <v>47118</v>
      </c>
      <c r="X308" s="56" t="str">
        <f t="shared" si="34"/>
        <v>n.a.</v>
      </c>
      <c r="Y308" s="56">
        <f t="shared" si="39"/>
        <v>0</v>
      </c>
      <c r="Z308" s="56">
        <f t="shared" si="39"/>
        <v>0</v>
      </c>
      <c r="AA308" s="56">
        <f t="shared" si="39"/>
        <v>0</v>
      </c>
      <c r="AB308" s="56">
        <f t="shared" si="39"/>
        <v>0</v>
      </c>
      <c r="AC308" s="56">
        <f t="shared" si="38"/>
        <v>0</v>
      </c>
      <c r="AD308" s="46">
        <f t="shared" si="35"/>
        <v>0</v>
      </c>
    </row>
    <row r="309" spans="2:30" x14ac:dyDescent="0.25">
      <c r="B309" s="37">
        <v>2</v>
      </c>
      <c r="C309" s="37" t="s">
        <v>625</v>
      </c>
      <c r="D309" s="38" t="s">
        <v>626</v>
      </c>
      <c r="E309" s="35" t="s">
        <v>1137</v>
      </c>
      <c r="F309" s="11" t="s">
        <v>1131</v>
      </c>
      <c r="G309" s="75" t="s">
        <v>1138</v>
      </c>
      <c r="H309" s="35" t="s">
        <v>161</v>
      </c>
      <c r="I309" s="35" t="s">
        <v>1139</v>
      </c>
      <c r="J309" s="75" t="s">
        <v>637</v>
      </c>
      <c r="K309" s="35" t="s">
        <v>451</v>
      </c>
      <c r="L309" s="5" t="s">
        <v>743</v>
      </c>
      <c r="M309" s="39" t="s">
        <v>631</v>
      </c>
      <c r="N309" s="35" t="s">
        <v>744</v>
      </c>
      <c r="V309" s="92">
        <v>45292</v>
      </c>
      <c r="W309" s="92">
        <v>47118</v>
      </c>
      <c r="X309" s="56" t="str">
        <f t="shared" si="34"/>
        <v>n.a.</v>
      </c>
      <c r="Y309" s="56">
        <f t="shared" si="39"/>
        <v>0</v>
      </c>
      <c r="Z309" s="56">
        <f t="shared" si="39"/>
        <v>0</v>
      </c>
      <c r="AA309" s="56">
        <f t="shared" si="39"/>
        <v>0</v>
      </c>
      <c r="AB309" s="56">
        <f t="shared" si="39"/>
        <v>0</v>
      </c>
      <c r="AC309" s="56">
        <f t="shared" si="38"/>
        <v>0</v>
      </c>
      <c r="AD309" s="46">
        <f t="shared" si="35"/>
        <v>0</v>
      </c>
    </row>
    <row r="310" spans="2:30" x14ac:dyDescent="0.25">
      <c r="B310" s="37">
        <v>2</v>
      </c>
      <c r="C310" s="37" t="s">
        <v>625</v>
      </c>
      <c r="D310" s="38" t="s">
        <v>626</v>
      </c>
      <c r="E310" s="35" t="s">
        <v>1140</v>
      </c>
      <c r="F310" s="11" t="s">
        <v>1131</v>
      </c>
      <c r="G310" s="75" t="s">
        <v>1141</v>
      </c>
      <c r="H310" s="35" t="s">
        <v>161</v>
      </c>
      <c r="I310" s="35" t="s">
        <v>1142</v>
      </c>
      <c r="J310" s="75" t="s">
        <v>637</v>
      </c>
      <c r="K310" s="35" t="s">
        <v>451</v>
      </c>
      <c r="L310" s="5" t="s">
        <v>743</v>
      </c>
      <c r="M310" s="39" t="s">
        <v>631</v>
      </c>
      <c r="N310" s="35" t="s">
        <v>746</v>
      </c>
      <c r="Q310" s="76">
        <v>5612</v>
      </c>
      <c r="V310" s="92">
        <v>45292</v>
      </c>
      <c r="W310" s="92">
        <v>47118</v>
      </c>
      <c r="X310" s="56" t="str">
        <f t="shared" si="34"/>
        <v>n.a.</v>
      </c>
      <c r="Y310" s="56">
        <f t="shared" si="39"/>
        <v>0</v>
      </c>
      <c r="Z310" s="56">
        <f t="shared" si="39"/>
        <v>0</v>
      </c>
      <c r="AA310" s="56">
        <f t="shared" si="39"/>
        <v>0</v>
      </c>
      <c r="AB310" s="56">
        <f t="shared" si="39"/>
        <v>0</v>
      </c>
      <c r="AC310" s="56">
        <f t="shared" si="38"/>
        <v>0</v>
      </c>
      <c r="AD310" s="46">
        <f t="shared" si="35"/>
        <v>0</v>
      </c>
    </row>
    <row r="311" spans="2:30" x14ac:dyDescent="0.25">
      <c r="B311" s="37">
        <v>2</v>
      </c>
      <c r="C311" s="37" t="s">
        <v>625</v>
      </c>
      <c r="D311" s="38" t="s">
        <v>626</v>
      </c>
      <c r="E311" s="35" t="s">
        <v>1143</v>
      </c>
      <c r="F311" s="11" t="s">
        <v>1131</v>
      </c>
      <c r="H311" s="35" t="s">
        <v>398</v>
      </c>
      <c r="I311" s="35" t="s">
        <v>1144</v>
      </c>
      <c r="J311" s="75" t="s">
        <v>637</v>
      </c>
      <c r="K311" s="35" t="s">
        <v>451</v>
      </c>
      <c r="L311" s="5" t="s">
        <v>540</v>
      </c>
      <c r="M311" s="39" t="s">
        <v>83</v>
      </c>
      <c r="N311" s="35" t="s">
        <v>746</v>
      </c>
      <c r="Q311" s="76">
        <v>2318</v>
      </c>
      <c r="V311" s="92">
        <v>45292</v>
      </c>
      <c r="W311" s="92">
        <v>47118</v>
      </c>
      <c r="X311" s="56" t="str">
        <f t="shared" si="34"/>
        <v>n.a.</v>
      </c>
      <c r="Y311" s="56">
        <f t="shared" si="39"/>
        <v>0</v>
      </c>
      <c r="Z311" s="56">
        <f t="shared" si="39"/>
        <v>0</v>
      </c>
      <c r="AA311" s="56">
        <f t="shared" si="39"/>
        <v>0</v>
      </c>
      <c r="AB311" s="56">
        <f t="shared" si="39"/>
        <v>0</v>
      </c>
      <c r="AC311" s="56">
        <f t="shared" si="38"/>
        <v>0</v>
      </c>
      <c r="AD311" s="46">
        <f t="shared" si="35"/>
        <v>0</v>
      </c>
    </row>
    <row r="312" spans="2:30" ht="63" x14ac:dyDescent="0.25">
      <c r="B312" s="37">
        <v>2</v>
      </c>
      <c r="C312" s="37" t="s">
        <v>625</v>
      </c>
      <c r="D312" s="38" t="s">
        <v>626</v>
      </c>
      <c r="E312" s="35" t="s">
        <v>1145</v>
      </c>
      <c r="F312" s="11" t="s">
        <v>1145</v>
      </c>
      <c r="G312" s="75" t="s">
        <v>1146</v>
      </c>
      <c r="H312" s="35" t="s">
        <v>16</v>
      </c>
      <c r="I312" s="35" t="s">
        <v>1147</v>
      </c>
      <c r="J312" s="75" t="s">
        <v>637</v>
      </c>
      <c r="K312" s="35" t="s">
        <v>538</v>
      </c>
      <c r="L312" s="5" t="s">
        <v>747</v>
      </c>
      <c r="M312" s="39" t="s">
        <v>83</v>
      </c>
      <c r="N312" s="35" t="s">
        <v>748</v>
      </c>
      <c r="Q312" s="76">
        <v>122</v>
      </c>
      <c r="R312" s="88">
        <v>43400</v>
      </c>
      <c r="S312" s="164" t="s">
        <v>1749</v>
      </c>
      <c r="T312" s="164" t="s">
        <v>1750</v>
      </c>
      <c r="U312" s="77">
        <v>43400</v>
      </c>
      <c r="V312" s="92">
        <v>45292</v>
      </c>
      <c r="W312" s="92">
        <v>47118</v>
      </c>
      <c r="X312" s="56" t="str">
        <f t="shared" ref="X312:X375" si="40">IF(AND(YEAR($V312)&lt;X$1,YEAR($W312)&gt;X$1,YEAR($L312)&lt;X$1),$U312,IF(YEAR($V312)=X$1,IF(($V312-$L312)&lt;0,$U312/365*(DATE(X$1,12,31)-$L312),$U312/365*(DATE(X$1,12,31)-$V312)),IF(YEAR($W312)=X$1,IF(YEAR($L312)=X$1,$U312/365*($W312-$L312),$U312/365*($W312-DATE(X$1,1,1))),"n.a.")))</f>
        <v>n.a.</v>
      </c>
      <c r="Y312" s="56">
        <f t="shared" si="39"/>
        <v>43400</v>
      </c>
      <c r="Z312" s="56">
        <f t="shared" si="39"/>
        <v>43400</v>
      </c>
      <c r="AA312" s="56">
        <f t="shared" si="39"/>
        <v>43400</v>
      </c>
      <c r="AB312" s="56">
        <f t="shared" si="39"/>
        <v>43400</v>
      </c>
      <c r="AC312" s="56">
        <f t="shared" si="38"/>
        <v>43400</v>
      </c>
      <c r="AD312" s="46">
        <f t="shared" si="35"/>
        <v>217000</v>
      </c>
    </row>
    <row r="313" spans="2:30" x14ac:dyDescent="0.25">
      <c r="B313" s="37">
        <v>2</v>
      </c>
      <c r="C313" s="37" t="s">
        <v>625</v>
      </c>
      <c r="D313" s="38" t="s">
        <v>626</v>
      </c>
      <c r="E313" s="35" t="s">
        <v>1148</v>
      </c>
      <c r="F313" s="11" t="s">
        <v>1145</v>
      </c>
      <c r="G313" s="75" t="s">
        <v>1149</v>
      </c>
      <c r="H313" s="35" t="s">
        <v>14</v>
      </c>
      <c r="I313" s="35" t="s">
        <v>1150</v>
      </c>
      <c r="J313" s="75" t="s">
        <v>637</v>
      </c>
      <c r="K313" s="35" t="s">
        <v>538</v>
      </c>
      <c r="L313" s="5" t="s">
        <v>747</v>
      </c>
      <c r="M313" s="39" t="s">
        <v>83</v>
      </c>
      <c r="N313" s="35" t="s">
        <v>748</v>
      </c>
      <c r="V313" s="92">
        <v>45292</v>
      </c>
      <c r="W313" s="92">
        <v>47118</v>
      </c>
      <c r="X313" s="56" t="str">
        <f t="shared" si="40"/>
        <v>n.a.</v>
      </c>
      <c r="Y313" s="56">
        <f t="shared" si="39"/>
        <v>0</v>
      </c>
      <c r="Z313" s="56">
        <f t="shared" si="39"/>
        <v>0</v>
      </c>
      <c r="AA313" s="56">
        <f t="shared" si="39"/>
        <v>0</v>
      </c>
      <c r="AB313" s="56">
        <f t="shared" si="39"/>
        <v>0</v>
      </c>
      <c r="AC313" s="56">
        <f t="shared" si="38"/>
        <v>0</v>
      </c>
      <c r="AD313" s="46">
        <f t="shared" si="35"/>
        <v>0</v>
      </c>
    </row>
    <row r="314" spans="2:30" x14ac:dyDescent="0.25">
      <c r="B314" s="37">
        <v>2</v>
      </c>
      <c r="C314" s="37" t="s">
        <v>625</v>
      </c>
      <c r="D314" s="38" t="s">
        <v>626</v>
      </c>
      <c r="E314" s="35" t="s">
        <v>1151</v>
      </c>
      <c r="F314" s="11" t="s">
        <v>1145</v>
      </c>
      <c r="G314" s="75" t="s">
        <v>1152</v>
      </c>
      <c r="H314" s="35" t="s">
        <v>14</v>
      </c>
      <c r="I314" s="35" t="s">
        <v>1150</v>
      </c>
      <c r="J314" s="75" t="s">
        <v>637</v>
      </c>
      <c r="K314" s="35" t="s">
        <v>538</v>
      </c>
      <c r="L314" s="5" t="s">
        <v>747</v>
      </c>
      <c r="M314" s="39" t="s">
        <v>83</v>
      </c>
      <c r="N314" s="35" t="s">
        <v>748</v>
      </c>
      <c r="V314" s="92">
        <v>45292</v>
      </c>
      <c r="W314" s="92">
        <v>47118</v>
      </c>
      <c r="X314" s="56" t="str">
        <f t="shared" si="40"/>
        <v>n.a.</v>
      </c>
      <c r="Y314" s="56">
        <f t="shared" si="39"/>
        <v>0</v>
      </c>
      <c r="Z314" s="56">
        <f t="shared" si="39"/>
        <v>0</v>
      </c>
      <c r="AA314" s="56">
        <f t="shared" si="39"/>
        <v>0</v>
      </c>
      <c r="AB314" s="56">
        <f t="shared" si="39"/>
        <v>0</v>
      </c>
      <c r="AC314" s="56">
        <f t="shared" si="38"/>
        <v>0</v>
      </c>
      <c r="AD314" s="46">
        <f t="shared" si="35"/>
        <v>0</v>
      </c>
    </row>
    <row r="315" spans="2:30" x14ac:dyDescent="0.25">
      <c r="B315" s="37">
        <v>2</v>
      </c>
      <c r="C315" s="37" t="s">
        <v>625</v>
      </c>
      <c r="D315" s="38" t="s">
        <v>626</v>
      </c>
      <c r="E315" s="35" t="s">
        <v>1153</v>
      </c>
      <c r="F315" s="11" t="s">
        <v>1145</v>
      </c>
      <c r="G315" s="75" t="s">
        <v>1154</v>
      </c>
      <c r="H315" s="35" t="s">
        <v>366</v>
      </c>
      <c r="I315" s="35" t="s">
        <v>1155</v>
      </c>
      <c r="J315" s="75" t="s">
        <v>637</v>
      </c>
      <c r="K315" s="35" t="s">
        <v>538</v>
      </c>
      <c r="L315" s="5" t="s">
        <v>747</v>
      </c>
      <c r="M315" s="39" t="s">
        <v>83</v>
      </c>
      <c r="N315" s="35" t="s">
        <v>748</v>
      </c>
      <c r="Q315" s="76">
        <v>0</v>
      </c>
      <c r="V315" s="92">
        <v>45292</v>
      </c>
      <c r="W315" s="92">
        <v>47118</v>
      </c>
      <c r="X315" s="56" t="str">
        <f t="shared" si="40"/>
        <v>n.a.</v>
      </c>
      <c r="Y315" s="56">
        <f t="shared" si="39"/>
        <v>0</v>
      </c>
      <c r="Z315" s="56">
        <f t="shared" si="39"/>
        <v>0</v>
      </c>
      <c r="AA315" s="56">
        <f t="shared" si="39"/>
        <v>0</v>
      </c>
      <c r="AB315" s="56">
        <f t="shared" si="39"/>
        <v>0</v>
      </c>
      <c r="AC315" s="56">
        <f t="shared" si="38"/>
        <v>0</v>
      </c>
      <c r="AD315" s="46">
        <f t="shared" si="35"/>
        <v>0</v>
      </c>
    </row>
    <row r="316" spans="2:30" x14ac:dyDescent="0.25">
      <c r="B316" s="37">
        <v>2</v>
      </c>
      <c r="C316" s="37" t="s">
        <v>625</v>
      </c>
      <c r="D316" s="38" t="s">
        <v>626</v>
      </c>
      <c r="E316" s="35" t="s">
        <v>1156</v>
      </c>
      <c r="F316" s="11" t="s">
        <v>1145</v>
      </c>
      <c r="G316" s="75" t="s">
        <v>1157</v>
      </c>
      <c r="H316" s="35" t="s">
        <v>287</v>
      </c>
      <c r="I316" s="35" t="s">
        <v>1158</v>
      </c>
      <c r="J316" s="75" t="s">
        <v>637</v>
      </c>
      <c r="K316" s="35" t="s">
        <v>538</v>
      </c>
      <c r="L316" s="5" t="s">
        <v>747</v>
      </c>
      <c r="M316" s="39" t="s">
        <v>83</v>
      </c>
      <c r="N316" s="35" t="s">
        <v>748</v>
      </c>
      <c r="Q316" s="76">
        <v>0</v>
      </c>
      <c r="V316" s="92">
        <v>45292</v>
      </c>
      <c r="W316" s="92">
        <v>47118</v>
      </c>
      <c r="X316" s="56" t="str">
        <f t="shared" si="40"/>
        <v>n.a.</v>
      </c>
      <c r="Y316" s="56">
        <f t="shared" si="39"/>
        <v>0</v>
      </c>
      <c r="Z316" s="56">
        <f t="shared" si="39"/>
        <v>0</v>
      </c>
      <c r="AA316" s="56">
        <f t="shared" si="39"/>
        <v>0</v>
      </c>
      <c r="AB316" s="56">
        <f t="shared" si="39"/>
        <v>0</v>
      </c>
      <c r="AC316" s="56">
        <f t="shared" si="38"/>
        <v>0</v>
      </c>
      <c r="AD316" s="46">
        <f t="shared" si="35"/>
        <v>0</v>
      </c>
    </row>
    <row r="317" spans="2:30" x14ac:dyDescent="0.25">
      <c r="B317" s="37">
        <v>2</v>
      </c>
      <c r="C317" s="37" t="s">
        <v>625</v>
      </c>
      <c r="D317" s="38" t="s">
        <v>626</v>
      </c>
      <c r="E317" s="35" t="s">
        <v>1159</v>
      </c>
      <c r="F317" s="11" t="s">
        <v>1145</v>
      </c>
      <c r="G317" s="75" t="s">
        <v>1160</v>
      </c>
      <c r="H317" s="35" t="s">
        <v>17</v>
      </c>
      <c r="I317" s="35" t="s">
        <v>1161</v>
      </c>
      <c r="J317" s="75" t="s">
        <v>637</v>
      </c>
      <c r="K317" s="35" t="s">
        <v>538</v>
      </c>
      <c r="L317" s="5" t="s">
        <v>747</v>
      </c>
      <c r="M317" s="39" t="s">
        <v>83</v>
      </c>
      <c r="N317" s="35" t="s">
        <v>748</v>
      </c>
      <c r="Q317" s="76">
        <v>0</v>
      </c>
      <c r="V317" s="92">
        <v>45292</v>
      </c>
      <c r="W317" s="92">
        <v>47118</v>
      </c>
      <c r="X317" s="56" t="str">
        <f t="shared" si="40"/>
        <v>n.a.</v>
      </c>
      <c r="Y317" s="56">
        <f t="shared" si="39"/>
        <v>0</v>
      </c>
      <c r="Z317" s="56">
        <f t="shared" si="39"/>
        <v>0</v>
      </c>
      <c r="AA317" s="56">
        <f t="shared" si="39"/>
        <v>0</v>
      </c>
      <c r="AB317" s="56">
        <f t="shared" si="39"/>
        <v>0</v>
      </c>
      <c r="AC317" s="56">
        <f t="shared" si="38"/>
        <v>0</v>
      </c>
      <c r="AD317" s="46">
        <f t="shared" si="35"/>
        <v>0</v>
      </c>
    </row>
    <row r="318" spans="2:30" x14ac:dyDescent="0.25">
      <c r="B318" s="37">
        <v>2</v>
      </c>
      <c r="C318" s="37" t="s">
        <v>625</v>
      </c>
      <c r="D318" s="38" t="s">
        <v>626</v>
      </c>
      <c r="E318" s="35" t="s">
        <v>1162</v>
      </c>
      <c r="F318" s="11" t="s">
        <v>1145</v>
      </c>
      <c r="G318" s="75" t="s">
        <v>1163</v>
      </c>
      <c r="H318" s="35" t="s">
        <v>23</v>
      </c>
      <c r="I318" s="35" t="s">
        <v>1164</v>
      </c>
      <c r="J318" s="75" t="s">
        <v>637</v>
      </c>
      <c r="K318" s="35" t="s">
        <v>538</v>
      </c>
      <c r="L318" s="5" t="s">
        <v>747</v>
      </c>
      <c r="M318" s="39" t="s">
        <v>83</v>
      </c>
      <c r="N318" s="35" t="s">
        <v>748</v>
      </c>
      <c r="Q318" s="76">
        <v>0</v>
      </c>
      <c r="V318" s="92">
        <v>45292</v>
      </c>
      <c r="W318" s="92">
        <v>47118</v>
      </c>
      <c r="X318" s="56" t="str">
        <f t="shared" si="40"/>
        <v>n.a.</v>
      </c>
      <c r="Y318" s="56">
        <f t="shared" si="39"/>
        <v>0</v>
      </c>
      <c r="Z318" s="56">
        <f t="shared" si="39"/>
        <v>0</v>
      </c>
      <c r="AA318" s="56">
        <f t="shared" si="39"/>
        <v>0</v>
      </c>
      <c r="AB318" s="56">
        <f t="shared" si="39"/>
        <v>0</v>
      </c>
      <c r="AC318" s="56">
        <f t="shared" si="38"/>
        <v>0</v>
      </c>
      <c r="AD318" s="46">
        <f t="shared" si="35"/>
        <v>0</v>
      </c>
    </row>
    <row r="319" spans="2:30" x14ac:dyDescent="0.25">
      <c r="B319" s="37">
        <v>2</v>
      </c>
      <c r="C319" s="37" t="s">
        <v>625</v>
      </c>
      <c r="D319" s="38" t="s">
        <v>626</v>
      </c>
      <c r="E319" s="35" t="s">
        <v>1165</v>
      </c>
      <c r="F319" s="11" t="s">
        <v>1145</v>
      </c>
      <c r="G319" s="75" t="s">
        <v>1166</v>
      </c>
      <c r="H319" s="35" t="s">
        <v>23</v>
      </c>
      <c r="I319" s="35" t="s">
        <v>1164</v>
      </c>
      <c r="J319" s="75" t="s">
        <v>637</v>
      </c>
      <c r="K319" s="35" t="s">
        <v>538</v>
      </c>
      <c r="L319" s="5" t="s">
        <v>747</v>
      </c>
      <c r="M319" s="39" t="s">
        <v>83</v>
      </c>
      <c r="N319" s="35" t="s">
        <v>748</v>
      </c>
      <c r="Q319" s="76">
        <v>0</v>
      </c>
      <c r="V319" s="92">
        <v>45292</v>
      </c>
      <c r="W319" s="92">
        <v>47118</v>
      </c>
      <c r="X319" s="56" t="str">
        <f t="shared" si="40"/>
        <v>n.a.</v>
      </c>
      <c r="Y319" s="56">
        <f t="shared" si="39"/>
        <v>0</v>
      </c>
      <c r="Z319" s="56">
        <f t="shared" si="39"/>
        <v>0</v>
      </c>
      <c r="AA319" s="56">
        <f t="shared" si="39"/>
        <v>0</v>
      </c>
      <c r="AB319" s="56">
        <f t="shared" si="39"/>
        <v>0</v>
      </c>
      <c r="AC319" s="56">
        <f t="shared" si="38"/>
        <v>0</v>
      </c>
      <c r="AD319" s="46">
        <f t="shared" si="35"/>
        <v>0</v>
      </c>
    </row>
    <row r="320" spans="2:30" x14ac:dyDescent="0.25">
      <c r="B320" s="37">
        <v>2</v>
      </c>
      <c r="C320" s="37" t="s">
        <v>625</v>
      </c>
      <c r="D320" s="38" t="s">
        <v>626</v>
      </c>
      <c r="E320" s="35" t="s">
        <v>1167</v>
      </c>
      <c r="F320" s="11" t="s">
        <v>1145</v>
      </c>
      <c r="G320" s="75" t="s">
        <v>1168</v>
      </c>
      <c r="H320" s="35" t="s">
        <v>23</v>
      </c>
      <c r="I320" s="35" t="s">
        <v>1169</v>
      </c>
      <c r="J320" s="75" t="s">
        <v>637</v>
      </c>
      <c r="K320" s="35" t="s">
        <v>538</v>
      </c>
      <c r="L320" s="5" t="s">
        <v>747</v>
      </c>
      <c r="M320" s="39" t="s">
        <v>83</v>
      </c>
      <c r="N320" s="35" t="s">
        <v>748</v>
      </c>
      <c r="Q320" s="76">
        <v>0</v>
      </c>
      <c r="V320" s="92">
        <v>45292</v>
      </c>
      <c r="W320" s="92">
        <v>47118</v>
      </c>
      <c r="X320" s="56" t="str">
        <f t="shared" si="40"/>
        <v>n.a.</v>
      </c>
      <c r="Y320" s="56">
        <f t="shared" si="39"/>
        <v>0</v>
      </c>
      <c r="Z320" s="56">
        <f t="shared" si="39"/>
        <v>0</v>
      </c>
      <c r="AA320" s="56">
        <f t="shared" si="39"/>
        <v>0</v>
      </c>
      <c r="AB320" s="56">
        <f t="shared" si="39"/>
        <v>0</v>
      </c>
      <c r="AC320" s="56">
        <f t="shared" si="38"/>
        <v>0</v>
      </c>
      <c r="AD320" s="46">
        <f t="shared" si="35"/>
        <v>0</v>
      </c>
    </row>
    <row r="321" spans="2:30" x14ac:dyDescent="0.25">
      <c r="B321" s="37">
        <v>2</v>
      </c>
      <c r="C321" s="37" t="s">
        <v>625</v>
      </c>
      <c r="D321" s="38" t="s">
        <v>626</v>
      </c>
      <c r="E321" s="35" t="s">
        <v>1170</v>
      </c>
      <c r="F321" s="11" t="s">
        <v>1145</v>
      </c>
      <c r="G321" s="75" t="s">
        <v>1171</v>
      </c>
      <c r="H321" s="35" t="s">
        <v>23</v>
      </c>
      <c r="I321" s="35" t="s">
        <v>1169</v>
      </c>
      <c r="J321" s="75" t="s">
        <v>637</v>
      </c>
      <c r="K321" s="35" t="s">
        <v>538</v>
      </c>
      <c r="L321" s="5" t="s">
        <v>747</v>
      </c>
      <c r="M321" s="39" t="s">
        <v>83</v>
      </c>
      <c r="N321" s="35" t="s">
        <v>748</v>
      </c>
      <c r="Q321" s="76">
        <v>0</v>
      </c>
      <c r="V321" s="92">
        <v>45292</v>
      </c>
      <c r="W321" s="92">
        <v>47118</v>
      </c>
      <c r="X321" s="56" t="str">
        <f t="shared" si="40"/>
        <v>n.a.</v>
      </c>
      <c r="Y321" s="56">
        <f t="shared" ref="Y321:AB340" si="41">IF(AND(YEAR($V321)&lt;Y$1,YEAR($W321)&gt;Y$1,YEAR($L321)&lt;Y$1),$U321,IF(YEAR($V321)=Y$1,IF(($V321-$L321)&lt;0,$U321/365*(DATE(Y$1,12,31)-$L321),$U321/365*(DATE(Y$1,12,31)-$V321)),IF(YEAR($W321)=Y$1,IF(YEAR($L321)=Y$1,$U321/365*($W321-$L321),$U321/365*($W321-DATE(Y$1,1,1))),"n.a.")))</f>
        <v>0</v>
      </c>
      <c r="Z321" s="56">
        <f t="shared" si="41"/>
        <v>0</v>
      </c>
      <c r="AA321" s="56">
        <f t="shared" si="41"/>
        <v>0</v>
      </c>
      <c r="AB321" s="56">
        <f t="shared" si="41"/>
        <v>0</v>
      </c>
      <c r="AC321" s="56">
        <f t="shared" si="38"/>
        <v>0</v>
      </c>
      <c r="AD321" s="46">
        <f t="shared" si="35"/>
        <v>0</v>
      </c>
    </row>
    <row r="322" spans="2:30" x14ac:dyDescent="0.25">
      <c r="B322" s="37">
        <v>2</v>
      </c>
      <c r="C322" s="37" t="s">
        <v>625</v>
      </c>
      <c r="D322" s="38" t="s">
        <v>626</v>
      </c>
      <c r="E322" s="35" t="s">
        <v>1172</v>
      </c>
      <c r="F322" s="11" t="s">
        <v>1145</v>
      </c>
      <c r="G322" s="75" t="s">
        <v>1173</v>
      </c>
      <c r="H322" s="35" t="s">
        <v>280</v>
      </c>
      <c r="I322" s="35" t="s">
        <v>1174</v>
      </c>
      <c r="J322" s="75" t="s">
        <v>637</v>
      </c>
      <c r="K322" s="35" t="s">
        <v>538</v>
      </c>
      <c r="L322" s="5" t="s">
        <v>747</v>
      </c>
      <c r="M322" s="39" t="s">
        <v>83</v>
      </c>
      <c r="N322" s="35" t="s">
        <v>748</v>
      </c>
      <c r="Q322" s="76">
        <v>0</v>
      </c>
      <c r="V322" s="92">
        <v>45292</v>
      </c>
      <c r="W322" s="92">
        <v>47118</v>
      </c>
      <c r="X322" s="56" t="str">
        <f t="shared" si="40"/>
        <v>n.a.</v>
      </c>
      <c r="Y322" s="56">
        <f t="shared" si="41"/>
        <v>0</v>
      </c>
      <c r="Z322" s="56">
        <f t="shared" si="41"/>
        <v>0</v>
      </c>
      <c r="AA322" s="56">
        <f t="shared" si="41"/>
        <v>0</v>
      </c>
      <c r="AB322" s="56">
        <f t="shared" si="41"/>
        <v>0</v>
      </c>
      <c r="AC322" s="56">
        <f t="shared" si="38"/>
        <v>0</v>
      </c>
      <c r="AD322" s="46">
        <f t="shared" si="35"/>
        <v>0</v>
      </c>
    </row>
    <row r="323" spans="2:30" x14ac:dyDescent="0.25">
      <c r="B323" s="37">
        <v>2</v>
      </c>
      <c r="C323" s="37" t="s">
        <v>625</v>
      </c>
      <c r="D323" s="38" t="s">
        <v>626</v>
      </c>
      <c r="E323" s="35" t="s">
        <v>1175</v>
      </c>
      <c r="F323" s="11" t="s">
        <v>1145</v>
      </c>
      <c r="G323" s="75" t="s">
        <v>1176</v>
      </c>
      <c r="H323" s="35" t="s">
        <v>23</v>
      </c>
      <c r="I323" s="35" t="s">
        <v>1164</v>
      </c>
      <c r="J323" s="75" t="s">
        <v>637</v>
      </c>
      <c r="K323" s="35" t="s">
        <v>538</v>
      </c>
      <c r="L323" s="5" t="s">
        <v>747</v>
      </c>
      <c r="M323" s="39" t="s">
        <v>83</v>
      </c>
      <c r="N323" s="35" t="s">
        <v>748</v>
      </c>
      <c r="Q323" s="76">
        <v>0</v>
      </c>
      <c r="V323" s="92">
        <v>45292</v>
      </c>
      <c r="W323" s="92">
        <v>47118</v>
      </c>
      <c r="X323" s="56" t="str">
        <f t="shared" si="40"/>
        <v>n.a.</v>
      </c>
      <c r="Y323" s="56">
        <f t="shared" si="41"/>
        <v>0</v>
      </c>
      <c r="Z323" s="56">
        <f t="shared" si="41"/>
        <v>0</v>
      </c>
      <c r="AA323" s="56">
        <f t="shared" si="41"/>
        <v>0</v>
      </c>
      <c r="AB323" s="56">
        <f t="shared" si="41"/>
        <v>0</v>
      </c>
      <c r="AC323" s="56">
        <f t="shared" si="38"/>
        <v>0</v>
      </c>
      <c r="AD323" s="46">
        <f t="shared" ref="AD323:AD386" si="42">SUM(X323:AC323)</f>
        <v>0</v>
      </c>
    </row>
    <row r="324" spans="2:30" x14ac:dyDescent="0.25">
      <c r="B324" s="37">
        <v>2</v>
      </c>
      <c r="C324" s="37" t="s">
        <v>625</v>
      </c>
      <c r="D324" s="38" t="s">
        <v>626</v>
      </c>
      <c r="E324" s="35" t="s">
        <v>1177</v>
      </c>
      <c r="F324" s="11" t="s">
        <v>1145</v>
      </c>
      <c r="H324" s="35" t="s">
        <v>23</v>
      </c>
      <c r="I324" s="35" t="s">
        <v>1164</v>
      </c>
      <c r="J324" s="75" t="s">
        <v>637</v>
      </c>
      <c r="K324" s="35" t="s">
        <v>538</v>
      </c>
      <c r="L324" s="5" t="s">
        <v>749</v>
      </c>
      <c r="M324" s="39" t="s">
        <v>83</v>
      </c>
      <c r="N324" s="35" t="s">
        <v>748</v>
      </c>
      <c r="Q324" s="76">
        <v>0</v>
      </c>
      <c r="V324" s="92">
        <v>45292</v>
      </c>
      <c r="W324" s="92">
        <v>47118</v>
      </c>
      <c r="X324" s="56" t="str">
        <f t="shared" si="40"/>
        <v>n.a.</v>
      </c>
      <c r="Y324" s="56">
        <f t="shared" si="41"/>
        <v>0</v>
      </c>
      <c r="Z324" s="56">
        <f t="shared" si="41"/>
        <v>0</v>
      </c>
      <c r="AA324" s="56">
        <f t="shared" si="41"/>
        <v>0</v>
      </c>
      <c r="AB324" s="56">
        <f t="shared" si="41"/>
        <v>0</v>
      </c>
      <c r="AC324" s="56">
        <f t="shared" si="38"/>
        <v>0</v>
      </c>
      <c r="AD324" s="46">
        <f t="shared" si="42"/>
        <v>0</v>
      </c>
    </row>
    <row r="325" spans="2:30" x14ac:dyDescent="0.25">
      <c r="B325" s="37">
        <v>2</v>
      </c>
      <c r="C325" s="37" t="s">
        <v>625</v>
      </c>
      <c r="D325" s="38" t="s">
        <v>626</v>
      </c>
      <c r="E325" s="35" t="s">
        <v>1178</v>
      </c>
      <c r="F325" s="11" t="s">
        <v>1145</v>
      </c>
      <c r="G325" s="75" t="s">
        <v>1179</v>
      </c>
      <c r="H325" s="35" t="s">
        <v>23</v>
      </c>
      <c r="I325" s="35" t="s">
        <v>1169</v>
      </c>
      <c r="J325" s="75" t="s">
        <v>637</v>
      </c>
      <c r="K325" s="35" t="s">
        <v>538</v>
      </c>
      <c r="L325" s="5" t="s">
        <v>747</v>
      </c>
      <c r="M325" s="39" t="s">
        <v>83</v>
      </c>
      <c r="N325" s="35" t="s">
        <v>748</v>
      </c>
      <c r="Q325" s="76">
        <v>0</v>
      </c>
      <c r="V325" s="92">
        <v>45292</v>
      </c>
      <c r="W325" s="92">
        <v>47118</v>
      </c>
      <c r="X325" s="56" t="str">
        <f t="shared" si="40"/>
        <v>n.a.</v>
      </c>
      <c r="Y325" s="56">
        <f t="shared" si="41"/>
        <v>0</v>
      </c>
      <c r="Z325" s="56">
        <f t="shared" si="41"/>
        <v>0</v>
      </c>
      <c r="AA325" s="56">
        <f t="shared" si="41"/>
        <v>0</v>
      </c>
      <c r="AB325" s="56">
        <f t="shared" si="41"/>
        <v>0</v>
      </c>
      <c r="AC325" s="56">
        <f t="shared" si="38"/>
        <v>0</v>
      </c>
      <c r="AD325" s="46">
        <f t="shared" si="42"/>
        <v>0</v>
      </c>
    </row>
    <row r="326" spans="2:30" x14ac:dyDescent="0.25">
      <c r="B326" s="37">
        <v>2</v>
      </c>
      <c r="C326" s="37" t="s">
        <v>625</v>
      </c>
      <c r="D326" s="38" t="s">
        <v>626</v>
      </c>
      <c r="E326" s="35" t="s">
        <v>1180</v>
      </c>
      <c r="F326" s="11" t="s">
        <v>1145</v>
      </c>
      <c r="G326" s="75" t="s">
        <v>1181</v>
      </c>
      <c r="H326" s="35" t="s">
        <v>131</v>
      </c>
      <c r="I326" s="35" t="s">
        <v>1182</v>
      </c>
      <c r="J326" s="75" t="s">
        <v>637</v>
      </c>
      <c r="K326" s="35" t="s">
        <v>538</v>
      </c>
      <c r="L326" s="5" t="s">
        <v>747</v>
      </c>
      <c r="M326" s="39" t="s">
        <v>83</v>
      </c>
      <c r="N326" s="35" t="s">
        <v>748</v>
      </c>
      <c r="Q326" s="76">
        <v>0</v>
      </c>
      <c r="V326" s="92">
        <v>45292</v>
      </c>
      <c r="W326" s="92">
        <v>47118</v>
      </c>
      <c r="X326" s="56" t="str">
        <f t="shared" si="40"/>
        <v>n.a.</v>
      </c>
      <c r="Y326" s="56">
        <f t="shared" si="41"/>
        <v>0</v>
      </c>
      <c r="Z326" s="56">
        <f t="shared" si="41"/>
        <v>0</v>
      </c>
      <c r="AA326" s="56">
        <f t="shared" si="41"/>
        <v>0</v>
      </c>
      <c r="AB326" s="56">
        <f t="shared" si="41"/>
        <v>0</v>
      </c>
      <c r="AC326" s="56">
        <f t="shared" si="38"/>
        <v>0</v>
      </c>
      <c r="AD326" s="46">
        <f t="shared" si="42"/>
        <v>0</v>
      </c>
    </row>
    <row r="327" spans="2:30" x14ac:dyDescent="0.25">
      <c r="B327" s="37">
        <v>2</v>
      </c>
      <c r="C327" s="37" t="s">
        <v>625</v>
      </c>
      <c r="D327" s="38" t="s">
        <v>626</v>
      </c>
      <c r="E327" s="35" t="s">
        <v>1183</v>
      </c>
      <c r="F327" s="11" t="s">
        <v>1145</v>
      </c>
      <c r="G327" s="75" t="s">
        <v>1184</v>
      </c>
      <c r="H327" s="35" t="s">
        <v>131</v>
      </c>
      <c r="I327" s="35" t="s">
        <v>1185</v>
      </c>
      <c r="J327" s="75" t="s">
        <v>637</v>
      </c>
      <c r="K327" s="35" t="s">
        <v>538</v>
      </c>
      <c r="L327" s="5" t="s">
        <v>747</v>
      </c>
      <c r="M327" s="39" t="s">
        <v>83</v>
      </c>
      <c r="N327" s="35" t="s">
        <v>748</v>
      </c>
      <c r="Q327" s="76">
        <v>0</v>
      </c>
      <c r="V327" s="92">
        <v>45292</v>
      </c>
      <c r="W327" s="92">
        <v>47118</v>
      </c>
      <c r="X327" s="56" t="str">
        <f t="shared" si="40"/>
        <v>n.a.</v>
      </c>
      <c r="Y327" s="56">
        <f t="shared" si="41"/>
        <v>0</v>
      </c>
      <c r="Z327" s="56">
        <f t="shared" si="41"/>
        <v>0</v>
      </c>
      <c r="AA327" s="56">
        <f t="shared" si="41"/>
        <v>0</v>
      </c>
      <c r="AB327" s="56">
        <f t="shared" si="41"/>
        <v>0</v>
      </c>
      <c r="AC327" s="56">
        <f t="shared" si="38"/>
        <v>0</v>
      </c>
      <c r="AD327" s="46">
        <f t="shared" si="42"/>
        <v>0</v>
      </c>
    </row>
    <row r="328" spans="2:30" x14ac:dyDescent="0.25">
      <c r="B328" s="37">
        <v>2</v>
      </c>
      <c r="C328" s="37" t="s">
        <v>625</v>
      </c>
      <c r="D328" s="38" t="s">
        <v>626</v>
      </c>
      <c r="E328" s="35" t="s">
        <v>1186</v>
      </c>
      <c r="F328" s="11" t="s">
        <v>1145</v>
      </c>
      <c r="G328" s="75" t="s">
        <v>1187</v>
      </c>
      <c r="H328" s="35" t="s">
        <v>539</v>
      </c>
      <c r="I328" s="35" t="s">
        <v>1188</v>
      </c>
      <c r="J328" s="75" t="s">
        <v>637</v>
      </c>
      <c r="K328" s="35" t="s">
        <v>538</v>
      </c>
      <c r="L328" s="5" t="s">
        <v>747</v>
      </c>
      <c r="M328" s="39" t="s">
        <v>83</v>
      </c>
      <c r="N328" s="35" t="s">
        <v>748</v>
      </c>
      <c r="V328" s="92">
        <v>45292</v>
      </c>
      <c r="W328" s="92">
        <v>47118</v>
      </c>
      <c r="X328" s="56" t="str">
        <f t="shared" si="40"/>
        <v>n.a.</v>
      </c>
      <c r="Y328" s="56">
        <f t="shared" si="41"/>
        <v>0</v>
      </c>
      <c r="Z328" s="56">
        <f t="shared" si="41"/>
        <v>0</v>
      </c>
      <c r="AA328" s="56">
        <f t="shared" si="41"/>
        <v>0</v>
      </c>
      <c r="AB328" s="56">
        <f t="shared" si="41"/>
        <v>0</v>
      </c>
      <c r="AC328" s="56">
        <f t="shared" si="38"/>
        <v>0</v>
      </c>
      <c r="AD328" s="46">
        <f t="shared" si="42"/>
        <v>0</v>
      </c>
    </row>
    <row r="329" spans="2:30" x14ac:dyDescent="0.25">
      <c r="B329" s="37">
        <v>2</v>
      </c>
      <c r="C329" s="37" t="s">
        <v>625</v>
      </c>
      <c r="D329" s="38" t="s">
        <v>626</v>
      </c>
      <c r="E329" s="35" t="s">
        <v>1189</v>
      </c>
      <c r="F329" s="11" t="s">
        <v>1145</v>
      </c>
      <c r="G329" s="75" t="s">
        <v>1190</v>
      </c>
      <c r="H329" s="35" t="s">
        <v>131</v>
      </c>
      <c r="I329" s="35" t="s">
        <v>168</v>
      </c>
      <c r="J329" s="75" t="s">
        <v>637</v>
      </c>
      <c r="K329" s="35" t="s">
        <v>538</v>
      </c>
      <c r="L329" s="5" t="s">
        <v>747</v>
      </c>
      <c r="M329" s="39" t="s">
        <v>83</v>
      </c>
      <c r="N329" s="35" t="s">
        <v>748</v>
      </c>
      <c r="Q329" s="76">
        <v>0</v>
      </c>
      <c r="V329" s="92">
        <v>45292</v>
      </c>
      <c r="W329" s="92">
        <v>47118</v>
      </c>
      <c r="X329" s="56" t="str">
        <f t="shared" si="40"/>
        <v>n.a.</v>
      </c>
      <c r="Y329" s="56">
        <f t="shared" si="41"/>
        <v>0</v>
      </c>
      <c r="Z329" s="56">
        <f t="shared" si="41"/>
        <v>0</v>
      </c>
      <c r="AA329" s="56">
        <f t="shared" si="41"/>
        <v>0</v>
      </c>
      <c r="AB329" s="56">
        <f t="shared" si="41"/>
        <v>0</v>
      </c>
      <c r="AC329" s="56">
        <f t="shared" si="38"/>
        <v>0</v>
      </c>
      <c r="AD329" s="46">
        <f t="shared" si="42"/>
        <v>0</v>
      </c>
    </row>
    <row r="330" spans="2:30" x14ac:dyDescent="0.25">
      <c r="B330" s="37">
        <v>2</v>
      </c>
      <c r="C330" s="37" t="s">
        <v>625</v>
      </c>
      <c r="D330" s="38" t="s">
        <v>626</v>
      </c>
      <c r="E330" s="35" t="s">
        <v>1191</v>
      </c>
      <c r="F330" s="11" t="s">
        <v>1145</v>
      </c>
      <c r="G330" s="75" t="s">
        <v>1192</v>
      </c>
      <c r="H330" s="35" t="s">
        <v>131</v>
      </c>
      <c r="I330" s="35" t="s">
        <v>168</v>
      </c>
      <c r="J330" s="75" t="s">
        <v>637</v>
      </c>
      <c r="K330" s="35" t="s">
        <v>538</v>
      </c>
      <c r="L330" s="5" t="s">
        <v>747</v>
      </c>
      <c r="M330" s="39" t="s">
        <v>83</v>
      </c>
      <c r="N330" s="35" t="s">
        <v>748</v>
      </c>
      <c r="Q330" s="76">
        <v>0</v>
      </c>
      <c r="V330" s="92">
        <v>45292</v>
      </c>
      <c r="W330" s="92">
        <v>47118</v>
      </c>
      <c r="X330" s="56" t="str">
        <f t="shared" si="40"/>
        <v>n.a.</v>
      </c>
      <c r="Y330" s="56">
        <f t="shared" si="41"/>
        <v>0</v>
      </c>
      <c r="Z330" s="56">
        <f t="shared" si="41"/>
        <v>0</v>
      </c>
      <c r="AA330" s="56">
        <f t="shared" si="41"/>
        <v>0</v>
      </c>
      <c r="AB330" s="56">
        <f t="shared" si="41"/>
        <v>0</v>
      </c>
      <c r="AC330" s="56">
        <f t="shared" si="38"/>
        <v>0</v>
      </c>
      <c r="AD330" s="46">
        <f t="shared" si="42"/>
        <v>0</v>
      </c>
    </row>
    <row r="331" spans="2:30" ht="63" x14ac:dyDescent="0.25">
      <c r="B331" s="37">
        <v>2</v>
      </c>
      <c r="C331" s="37" t="s">
        <v>625</v>
      </c>
      <c r="D331" s="38" t="s">
        <v>626</v>
      </c>
      <c r="E331" s="35" t="s">
        <v>1193</v>
      </c>
      <c r="F331" s="11" t="s">
        <v>1193</v>
      </c>
      <c r="G331" s="75" t="s">
        <v>1194</v>
      </c>
      <c r="H331" s="35" t="s">
        <v>19</v>
      </c>
      <c r="I331" s="35" t="s">
        <v>1195</v>
      </c>
      <c r="J331" s="75" t="s">
        <v>637</v>
      </c>
      <c r="K331" s="35" t="s">
        <v>225</v>
      </c>
      <c r="L331" s="5" t="s">
        <v>747</v>
      </c>
      <c r="M331" s="39" t="s">
        <v>83</v>
      </c>
      <c r="N331" s="35" t="s">
        <v>750</v>
      </c>
      <c r="Q331" s="76">
        <v>122</v>
      </c>
      <c r="R331" s="88">
        <v>18400</v>
      </c>
      <c r="S331" s="164" t="s">
        <v>1749</v>
      </c>
      <c r="T331" s="164" t="s">
        <v>1750</v>
      </c>
      <c r="U331" s="77">
        <v>15000</v>
      </c>
      <c r="V331" s="92">
        <v>45292</v>
      </c>
      <c r="W331" s="92">
        <v>47118</v>
      </c>
      <c r="X331" s="56" t="str">
        <f t="shared" si="40"/>
        <v>n.a.</v>
      </c>
      <c r="Y331" s="56">
        <f t="shared" si="41"/>
        <v>14999.999999999998</v>
      </c>
      <c r="Z331" s="56">
        <f t="shared" si="41"/>
        <v>15000</v>
      </c>
      <c r="AA331" s="56">
        <f t="shared" si="41"/>
        <v>15000</v>
      </c>
      <c r="AB331" s="56">
        <f t="shared" si="41"/>
        <v>15000</v>
      </c>
      <c r="AC331" s="56">
        <f t="shared" si="38"/>
        <v>14999.999999999998</v>
      </c>
      <c r="AD331" s="46">
        <f t="shared" si="42"/>
        <v>75000</v>
      </c>
    </row>
    <row r="332" spans="2:30" x14ac:dyDescent="0.25">
      <c r="B332" s="37">
        <v>2</v>
      </c>
      <c r="C332" s="37" t="s">
        <v>625</v>
      </c>
      <c r="D332" s="38" t="s">
        <v>626</v>
      </c>
      <c r="E332" s="35" t="s">
        <v>1196</v>
      </c>
      <c r="F332" s="11" t="s">
        <v>1193</v>
      </c>
      <c r="G332" s="75" t="s">
        <v>1197</v>
      </c>
      <c r="H332" s="35" t="s">
        <v>280</v>
      </c>
      <c r="I332" s="35" t="s">
        <v>1198</v>
      </c>
      <c r="J332" s="75" t="s">
        <v>637</v>
      </c>
      <c r="K332" s="35" t="s">
        <v>225</v>
      </c>
      <c r="L332" s="5" t="s">
        <v>747</v>
      </c>
      <c r="M332" s="39" t="s">
        <v>83</v>
      </c>
      <c r="N332" s="35" t="s">
        <v>750</v>
      </c>
      <c r="V332" s="92">
        <v>45292</v>
      </c>
      <c r="W332" s="92">
        <v>47118</v>
      </c>
      <c r="X332" s="56" t="str">
        <f t="shared" si="40"/>
        <v>n.a.</v>
      </c>
      <c r="Y332" s="56">
        <f t="shared" si="41"/>
        <v>0</v>
      </c>
      <c r="Z332" s="56">
        <f t="shared" si="41"/>
        <v>0</v>
      </c>
      <c r="AA332" s="56">
        <f t="shared" si="41"/>
        <v>0</v>
      </c>
      <c r="AB332" s="56">
        <f t="shared" si="41"/>
        <v>0</v>
      </c>
      <c r="AC332" s="56">
        <f t="shared" si="38"/>
        <v>0</v>
      </c>
      <c r="AD332" s="46">
        <f t="shared" si="42"/>
        <v>0</v>
      </c>
    </row>
    <row r="333" spans="2:30" x14ac:dyDescent="0.25">
      <c r="B333" s="37">
        <v>2</v>
      </c>
      <c r="C333" s="37" t="s">
        <v>625</v>
      </c>
      <c r="D333" s="38" t="s">
        <v>626</v>
      </c>
      <c r="E333" s="35" t="s">
        <v>1199</v>
      </c>
      <c r="F333" s="11" t="s">
        <v>1193</v>
      </c>
      <c r="G333" s="75" t="s">
        <v>1200</v>
      </c>
      <c r="H333" s="35" t="s">
        <v>28</v>
      </c>
      <c r="I333" s="35" t="s">
        <v>1201</v>
      </c>
      <c r="J333" s="75" t="s">
        <v>637</v>
      </c>
      <c r="K333" s="35" t="s">
        <v>225</v>
      </c>
      <c r="L333" s="5" t="s">
        <v>747</v>
      </c>
      <c r="M333" s="39" t="s">
        <v>83</v>
      </c>
      <c r="N333" s="35" t="s">
        <v>750</v>
      </c>
      <c r="V333" s="92">
        <v>45292</v>
      </c>
      <c r="W333" s="92">
        <v>47118</v>
      </c>
      <c r="X333" s="56" t="str">
        <f t="shared" si="40"/>
        <v>n.a.</v>
      </c>
      <c r="Y333" s="56">
        <f t="shared" si="41"/>
        <v>0</v>
      </c>
      <c r="Z333" s="56">
        <f t="shared" si="41"/>
        <v>0</v>
      </c>
      <c r="AA333" s="56">
        <f t="shared" si="41"/>
        <v>0</v>
      </c>
      <c r="AB333" s="56">
        <f t="shared" si="41"/>
        <v>0</v>
      </c>
      <c r="AC333" s="56">
        <f t="shared" si="38"/>
        <v>0</v>
      </c>
      <c r="AD333" s="46">
        <f t="shared" si="42"/>
        <v>0</v>
      </c>
    </row>
    <row r="334" spans="2:30" x14ac:dyDescent="0.25">
      <c r="B334" s="37">
        <v>2</v>
      </c>
      <c r="C334" s="37" t="s">
        <v>625</v>
      </c>
      <c r="D334" s="38" t="s">
        <v>626</v>
      </c>
      <c r="E334" s="35" t="s">
        <v>1202</v>
      </c>
      <c r="F334" s="11" t="s">
        <v>1193</v>
      </c>
      <c r="G334" s="75" t="s">
        <v>1203</v>
      </c>
      <c r="H334" s="35" t="s">
        <v>27</v>
      </c>
      <c r="I334" s="35" t="s">
        <v>1204</v>
      </c>
      <c r="J334" s="75" t="s">
        <v>637</v>
      </c>
      <c r="K334" s="35" t="s">
        <v>225</v>
      </c>
      <c r="L334" s="5" t="s">
        <v>747</v>
      </c>
      <c r="M334" s="39" t="s">
        <v>83</v>
      </c>
      <c r="N334" s="35" t="s">
        <v>750</v>
      </c>
      <c r="V334" s="92">
        <v>45292</v>
      </c>
      <c r="W334" s="92">
        <v>47118</v>
      </c>
      <c r="X334" s="56" t="str">
        <f t="shared" si="40"/>
        <v>n.a.</v>
      </c>
      <c r="Y334" s="56">
        <f t="shared" si="41"/>
        <v>0</v>
      </c>
      <c r="Z334" s="56">
        <f t="shared" si="41"/>
        <v>0</v>
      </c>
      <c r="AA334" s="56">
        <f t="shared" si="41"/>
        <v>0</v>
      </c>
      <c r="AB334" s="56">
        <f t="shared" si="41"/>
        <v>0</v>
      </c>
      <c r="AC334" s="56">
        <f t="shared" si="38"/>
        <v>0</v>
      </c>
      <c r="AD334" s="46">
        <f t="shared" si="42"/>
        <v>0</v>
      </c>
    </row>
    <row r="335" spans="2:30" x14ac:dyDescent="0.25">
      <c r="B335" s="37">
        <v>2</v>
      </c>
      <c r="C335" s="37" t="s">
        <v>625</v>
      </c>
      <c r="D335" s="38" t="s">
        <v>626</v>
      </c>
      <c r="E335" s="35" t="s">
        <v>1205</v>
      </c>
      <c r="F335" s="11" t="s">
        <v>1193</v>
      </c>
      <c r="G335" s="75" t="s">
        <v>1206</v>
      </c>
      <c r="H335" s="35" t="s">
        <v>287</v>
      </c>
      <c r="I335" s="35" t="s">
        <v>1207</v>
      </c>
      <c r="J335" s="75" t="s">
        <v>637</v>
      </c>
      <c r="K335" s="35" t="s">
        <v>225</v>
      </c>
      <c r="L335" s="5" t="s">
        <v>747</v>
      </c>
      <c r="M335" s="39" t="s">
        <v>83</v>
      </c>
      <c r="N335" s="35" t="s">
        <v>750</v>
      </c>
      <c r="V335" s="92">
        <v>45292</v>
      </c>
      <c r="W335" s="92">
        <v>47118</v>
      </c>
      <c r="X335" s="56" t="str">
        <f t="shared" si="40"/>
        <v>n.a.</v>
      </c>
      <c r="Y335" s="56">
        <f t="shared" si="41"/>
        <v>0</v>
      </c>
      <c r="Z335" s="56">
        <f t="shared" si="41"/>
        <v>0</v>
      </c>
      <c r="AA335" s="56">
        <f t="shared" si="41"/>
        <v>0</v>
      </c>
      <c r="AB335" s="56">
        <f t="shared" si="41"/>
        <v>0</v>
      </c>
      <c r="AC335" s="56">
        <f t="shared" si="38"/>
        <v>0</v>
      </c>
      <c r="AD335" s="46">
        <f t="shared" si="42"/>
        <v>0</v>
      </c>
    </row>
    <row r="336" spans="2:30" x14ac:dyDescent="0.25">
      <c r="B336" s="37">
        <v>2</v>
      </c>
      <c r="C336" s="37" t="s">
        <v>625</v>
      </c>
      <c r="D336" s="38" t="s">
        <v>626</v>
      </c>
      <c r="E336" s="35" t="s">
        <v>1208</v>
      </c>
      <c r="F336" s="11" t="s">
        <v>1193</v>
      </c>
      <c r="G336" s="75" t="s">
        <v>1209</v>
      </c>
      <c r="H336" s="35" t="s">
        <v>131</v>
      </c>
      <c r="I336" s="35" t="s">
        <v>1210</v>
      </c>
      <c r="J336" s="75" t="s">
        <v>637</v>
      </c>
      <c r="K336" s="35" t="s">
        <v>225</v>
      </c>
      <c r="L336" s="5" t="s">
        <v>747</v>
      </c>
      <c r="M336" s="39" t="s">
        <v>83</v>
      </c>
      <c r="N336" s="35" t="s">
        <v>750</v>
      </c>
      <c r="V336" s="92">
        <v>45292</v>
      </c>
      <c r="W336" s="92">
        <v>47118</v>
      </c>
      <c r="X336" s="56" t="str">
        <f t="shared" si="40"/>
        <v>n.a.</v>
      </c>
      <c r="Y336" s="56">
        <f t="shared" si="41"/>
        <v>0</v>
      </c>
      <c r="Z336" s="56">
        <f t="shared" si="41"/>
        <v>0</v>
      </c>
      <c r="AA336" s="56">
        <f t="shared" si="41"/>
        <v>0</v>
      </c>
      <c r="AB336" s="56">
        <f t="shared" si="41"/>
        <v>0</v>
      </c>
      <c r="AC336" s="56">
        <f t="shared" si="38"/>
        <v>0</v>
      </c>
      <c r="AD336" s="46">
        <f t="shared" si="42"/>
        <v>0</v>
      </c>
    </row>
    <row r="337" spans="2:30" x14ac:dyDescent="0.25">
      <c r="B337" s="37">
        <v>2</v>
      </c>
      <c r="C337" s="37" t="s">
        <v>625</v>
      </c>
      <c r="D337" s="38" t="s">
        <v>626</v>
      </c>
      <c r="E337" s="35" t="s">
        <v>1211</v>
      </c>
      <c r="F337" s="11" t="s">
        <v>1193</v>
      </c>
      <c r="H337" s="35" t="s">
        <v>298</v>
      </c>
      <c r="I337" s="35" t="s">
        <v>113</v>
      </c>
      <c r="J337" s="75" t="s">
        <v>637</v>
      </c>
      <c r="K337" s="35" t="s">
        <v>225</v>
      </c>
      <c r="L337" s="5" t="s">
        <v>747</v>
      </c>
      <c r="M337" s="39" t="s">
        <v>83</v>
      </c>
      <c r="N337" s="35" t="s">
        <v>750</v>
      </c>
      <c r="V337" s="92">
        <v>45292</v>
      </c>
      <c r="W337" s="92">
        <v>47118</v>
      </c>
      <c r="X337" s="56" t="str">
        <f t="shared" si="40"/>
        <v>n.a.</v>
      </c>
      <c r="Y337" s="56">
        <f t="shared" si="41"/>
        <v>0</v>
      </c>
      <c r="Z337" s="56">
        <f t="shared" si="41"/>
        <v>0</v>
      </c>
      <c r="AA337" s="56">
        <f t="shared" si="41"/>
        <v>0</v>
      </c>
      <c r="AB337" s="56">
        <f t="shared" si="41"/>
        <v>0</v>
      </c>
      <c r="AC337" s="56">
        <f t="shared" si="38"/>
        <v>0</v>
      </c>
      <c r="AD337" s="46">
        <f t="shared" si="42"/>
        <v>0</v>
      </c>
    </row>
    <row r="338" spans="2:30" ht="63" x14ac:dyDescent="0.25">
      <c r="B338" s="37">
        <v>2</v>
      </c>
      <c r="C338" s="37" t="s">
        <v>625</v>
      </c>
      <c r="D338" s="38" t="s">
        <v>626</v>
      </c>
      <c r="E338" s="35" t="s">
        <v>1212</v>
      </c>
      <c r="F338" s="11" t="s">
        <v>1212</v>
      </c>
      <c r="G338" s="75" t="s">
        <v>1213</v>
      </c>
      <c r="H338" s="35" t="s">
        <v>19</v>
      </c>
      <c r="I338" s="35" t="s">
        <v>1214</v>
      </c>
      <c r="J338" s="75" t="s">
        <v>637</v>
      </c>
      <c r="K338" s="35" t="s">
        <v>225</v>
      </c>
      <c r="L338" s="5" t="s">
        <v>747</v>
      </c>
      <c r="M338" s="39" t="s">
        <v>83</v>
      </c>
      <c r="N338" s="35" t="s">
        <v>750</v>
      </c>
      <c r="Q338" s="76">
        <v>122</v>
      </c>
      <c r="R338" s="88">
        <v>18400</v>
      </c>
      <c r="S338" s="164" t="s">
        <v>1749</v>
      </c>
      <c r="T338" s="164" t="s">
        <v>1750</v>
      </c>
      <c r="U338" s="77">
        <v>15000</v>
      </c>
      <c r="V338" s="92">
        <v>45292</v>
      </c>
      <c r="W338" s="92">
        <v>47118</v>
      </c>
      <c r="X338" s="56" t="str">
        <f t="shared" si="40"/>
        <v>n.a.</v>
      </c>
      <c r="Y338" s="56">
        <f t="shared" si="41"/>
        <v>14999.999999999998</v>
      </c>
      <c r="Z338" s="56">
        <f t="shared" si="41"/>
        <v>15000</v>
      </c>
      <c r="AA338" s="56">
        <f t="shared" si="41"/>
        <v>15000</v>
      </c>
      <c r="AB338" s="56">
        <f t="shared" si="41"/>
        <v>15000</v>
      </c>
      <c r="AC338" s="56">
        <f t="shared" si="38"/>
        <v>14999.999999999998</v>
      </c>
      <c r="AD338" s="46">
        <f t="shared" si="42"/>
        <v>75000</v>
      </c>
    </row>
    <row r="339" spans="2:30" x14ac:dyDescent="0.25">
      <c r="B339" s="37">
        <v>2</v>
      </c>
      <c r="C339" s="37" t="s">
        <v>625</v>
      </c>
      <c r="D339" s="38" t="s">
        <v>626</v>
      </c>
      <c r="E339" s="35" t="s">
        <v>1215</v>
      </c>
      <c r="F339" s="11" t="s">
        <v>1212</v>
      </c>
      <c r="G339" s="75" t="s">
        <v>1216</v>
      </c>
      <c r="H339" s="35" t="s">
        <v>280</v>
      </c>
      <c r="I339" s="35" t="s">
        <v>1198</v>
      </c>
      <c r="J339" s="75" t="s">
        <v>637</v>
      </c>
      <c r="K339" s="35" t="s">
        <v>225</v>
      </c>
      <c r="L339" s="5" t="s">
        <v>747</v>
      </c>
      <c r="M339" s="39" t="s">
        <v>83</v>
      </c>
      <c r="N339" s="35" t="s">
        <v>750</v>
      </c>
      <c r="V339" s="92">
        <v>45292</v>
      </c>
      <c r="W339" s="92">
        <v>47118</v>
      </c>
      <c r="X339" s="56" t="str">
        <f t="shared" si="40"/>
        <v>n.a.</v>
      </c>
      <c r="Y339" s="56">
        <f t="shared" si="41"/>
        <v>0</v>
      </c>
      <c r="Z339" s="56">
        <f t="shared" si="41"/>
        <v>0</v>
      </c>
      <c r="AA339" s="56">
        <f t="shared" si="41"/>
        <v>0</v>
      </c>
      <c r="AB339" s="56">
        <f t="shared" si="41"/>
        <v>0</v>
      </c>
      <c r="AC339" s="56">
        <f t="shared" si="38"/>
        <v>0</v>
      </c>
      <c r="AD339" s="46">
        <f t="shared" si="42"/>
        <v>0</v>
      </c>
    </row>
    <row r="340" spans="2:30" x14ac:dyDescent="0.25">
      <c r="B340" s="37">
        <v>2</v>
      </c>
      <c r="C340" s="37" t="s">
        <v>625</v>
      </c>
      <c r="D340" s="38" t="s">
        <v>626</v>
      </c>
      <c r="E340" s="35" t="s">
        <v>1217</v>
      </c>
      <c r="F340" s="11" t="s">
        <v>1212</v>
      </c>
      <c r="G340" s="75" t="s">
        <v>1218</v>
      </c>
      <c r="H340" s="35" t="s">
        <v>131</v>
      </c>
      <c r="I340" s="35" t="s">
        <v>1210</v>
      </c>
      <c r="J340" s="75" t="s">
        <v>637</v>
      </c>
      <c r="K340" s="35" t="s">
        <v>225</v>
      </c>
      <c r="L340" s="5" t="s">
        <v>747</v>
      </c>
      <c r="M340" s="39" t="s">
        <v>83</v>
      </c>
      <c r="N340" s="35" t="s">
        <v>750</v>
      </c>
      <c r="V340" s="92">
        <v>45292</v>
      </c>
      <c r="W340" s="92">
        <v>47118</v>
      </c>
      <c r="X340" s="56" t="str">
        <f t="shared" si="40"/>
        <v>n.a.</v>
      </c>
      <c r="Y340" s="56">
        <f t="shared" si="41"/>
        <v>0</v>
      </c>
      <c r="Z340" s="56">
        <f t="shared" si="41"/>
        <v>0</v>
      </c>
      <c r="AA340" s="56">
        <f t="shared" si="41"/>
        <v>0</v>
      </c>
      <c r="AB340" s="56">
        <f t="shared" si="41"/>
        <v>0</v>
      </c>
      <c r="AC340" s="56">
        <f t="shared" si="38"/>
        <v>0</v>
      </c>
      <c r="AD340" s="46">
        <f t="shared" si="42"/>
        <v>0</v>
      </c>
    </row>
    <row r="341" spans="2:30" x14ac:dyDescent="0.25">
      <c r="B341" s="37">
        <v>2</v>
      </c>
      <c r="C341" s="37" t="s">
        <v>625</v>
      </c>
      <c r="D341" s="38" t="s">
        <v>626</v>
      </c>
      <c r="E341" s="35" t="s">
        <v>1219</v>
      </c>
      <c r="F341" s="11" t="s">
        <v>1212</v>
      </c>
      <c r="G341" s="75" t="s">
        <v>1220</v>
      </c>
      <c r="H341" s="35" t="s">
        <v>28</v>
      </c>
      <c r="I341" s="35" t="s">
        <v>1201</v>
      </c>
      <c r="J341" s="75" t="s">
        <v>637</v>
      </c>
      <c r="K341" s="35" t="s">
        <v>225</v>
      </c>
      <c r="L341" s="5" t="s">
        <v>747</v>
      </c>
      <c r="M341" s="39" t="s">
        <v>83</v>
      </c>
      <c r="N341" s="35" t="s">
        <v>750</v>
      </c>
      <c r="V341" s="92">
        <v>45292</v>
      </c>
      <c r="W341" s="92">
        <v>47118</v>
      </c>
      <c r="X341" s="56" t="str">
        <f t="shared" si="40"/>
        <v>n.a.</v>
      </c>
      <c r="Y341" s="56">
        <f t="shared" ref="Y341:AB360" si="43">IF(AND(YEAR($V341)&lt;Y$1,YEAR($W341)&gt;Y$1,YEAR($L341)&lt;Y$1),$U341,IF(YEAR($V341)=Y$1,IF(($V341-$L341)&lt;0,$U341/365*(DATE(Y$1,12,31)-$L341),$U341/365*(DATE(Y$1,12,31)-$V341)),IF(YEAR($W341)=Y$1,IF(YEAR($L341)=Y$1,$U341/365*($W341-$L341),$U341/365*($W341-DATE(Y$1,1,1))),"n.a.")))</f>
        <v>0</v>
      </c>
      <c r="Z341" s="56">
        <f t="shared" si="43"/>
        <v>0</v>
      </c>
      <c r="AA341" s="56">
        <f t="shared" si="43"/>
        <v>0</v>
      </c>
      <c r="AB341" s="56">
        <f t="shared" si="43"/>
        <v>0</v>
      </c>
      <c r="AC341" s="56">
        <f t="shared" si="38"/>
        <v>0</v>
      </c>
      <c r="AD341" s="46">
        <f t="shared" si="42"/>
        <v>0</v>
      </c>
    </row>
    <row r="342" spans="2:30" x14ac:dyDescent="0.25">
      <c r="B342" s="37">
        <v>2</v>
      </c>
      <c r="C342" s="37" t="s">
        <v>625</v>
      </c>
      <c r="D342" s="38" t="s">
        <v>626</v>
      </c>
      <c r="E342" s="35" t="s">
        <v>1221</v>
      </c>
      <c r="F342" s="11" t="s">
        <v>1212</v>
      </c>
      <c r="G342" s="75" t="s">
        <v>1222</v>
      </c>
      <c r="H342" s="35" t="s">
        <v>30</v>
      </c>
      <c r="I342" s="35" t="s">
        <v>1223</v>
      </c>
      <c r="J342" s="75" t="s">
        <v>637</v>
      </c>
      <c r="K342" s="35" t="s">
        <v>225</v>
      </c>
      <c r="L342" s="5" t="s">
        <v>747</v>
      </c>
      <c r="M342" s="39" t="s">
        <v>83</v>
      </c>
      <c r="N342" s="35" t="s">
        <v>750</v>
      </c>
      <c r="V342" s="92">
        <v>45292</v>
      </c>
      <c r="W342" s="92">
        <v>47118</v>
      </c>
      <c r="X342" s="56" t="str">
        <f t="shared" si="40"/>
        <v>n.a.</v>
      </c>
      <c r="Y342" s="56">
        <f t="shared" si="43"/>
        <v>0</v>
      </c>
      <c r="Z342" s="56">
        <f t="shared" si="43"/>
        <v>0</v>
      </c>
      <c r="AA342" s="56">
        <f t="shared" si="43"/>
        <v>0</v>
      </c>
      <c r="AB342" s="56">
        <f t="shared" si="43"/>
        <v>0</v>
      </c>
      <c r="AC342" s="56">
        <f t="shared" si="38"/>
        <v>0</v>
      </c>
      <c r="AD342" s="46">
        <f t="shared" si="42"/>
        <v>0</v>
      </c>
    </row>
    <row r="343" spans="2:30" x14ac:dyDescent="0.25">
      <c r="B343" s="37">
        <v>2</v>
      </c>
      <c r="C343" s="37" t="s">
        <v>625</v>
      </c>
      <c r="D343" s="38" t="s">
        <v>626</v>
      </c>
      <c r="E343" s="35" t="s">
        <v>1224</v>
      </c>
      <c r="F343" s="11" t="s">
        <v>1212</v>
      </c>
      <c r="G343" s="75" t="s">
        <v>1225</v>
      </c>
      <c r="H343" s="35" t="s">
        <v>287</v>
      </c>
      <c r="I343" s="35" t="s">
        <v>1207</v>
      </c>
      <c r="J343" s="75" t="s">
        <v>637</v>
      </c>
      <c r="K343" s="35" t="s">
        <v>225</v>
      </c>
      <c r="L343" s="5" t="s">
        <v>747</v>
      </c>
      <c r="M343" s="39" t="s">
        <v>83</v>
      </c>
      <c r="N343" s="35" t="s">
        <v>750</v>
      </c>
      <c r="V343" s="92">
        <v>45292</v>
      </c>
      <c r="W343" s="92">
        <v>47118</v>
      </c>
      <c r="X343" s="56" t="str">
        <f t="shared" si="40"/>
        <v>n.a.</v>
      </c>
      <c r="Y343" s="56">
        <f t="shared" si="43"/>
        <v>0</v>
      </c>
      <c r="Z343" s="56">
        <f t="shared" si="43"/>
        <v>0</v>
      </c>
      <c r="AA343" s="56">
        <f t="shared" si="43"/>
        <v>0</v>
      </c>
      <c r="AB343" s="56">
        <f t="shared" si="43"/>
        <v>0</v>
      </c>
      <c r="AC343" s="56">
        <f t="shared" si="38"/>
        <v>0</v>
      </c>
      <c r="AD343" s="46">
        <f t="shared" si="42"/>
        <v>0</v>
      </c>
    </row>
    <row r="344" spans="2:30" x14ac:dyDescent="0.25">
      <c r="B344" s="37">
        <v>2</v>
      </c>
      <c r="C344" s="37" t="s">
        <v>625</v>
      </c>
      <c r="D344" s="38" t="s">
        <v>626</v>
      </c>
      <c r="E344" s="35" t="s">
        <v>1226</v>
      </c>
      <c r="F344" s="11" t="s">
        <v>1212</v>
      </c>
      <c r="G344" s="75" t="s">
        <v>1227</v>
      </c>
      <c r="H344" s="35" t="s">
        <v>27</v>
      </c>
      <c r="I344" s="35" t="s">
        <v>1204</v>
      </c>
      <c r="J344" s="75" t="s">
        <v>637</v>
      </c>
      <c r="K344" s="35" t="s">
        <v>225</v>
      </c>
      <c r="L344" s="5" t="s">
        <v>747</v>
      </c>
      <c r="M344" s="39" t="s">
        <v>83</v>
      </c>
      <c r="N344" s="35" t="s">
        <v>750</v>
      </c>
      <c r="V344" s="92">
        <v>45292</v>
      </c>
      <c r="W344" s="92">
        <v>47118</v>
      </c>
      <c r="X344" s="56" t="str">
        <f t="shared" si="40"/>
        <v>n.a.</v>
      </c>
      <c r="Y344" s="56">
        <f t="shared" si="43"/>
        <v>0</v>
      </c>
      <c r="Z344" s="56">
        <f t="shared" si="43"/>
        <v>0</v>
      </c>
      <c r="AA344" s="56">
        <f t="shared" si="43"/>
        <v>0</v>
      </c>
      <c r="AB344" s="56">
        <f t="shared" si="43"/>
        <v>0</v>
      </c>
      <c r="AC344" s="56">
        <f t="shared" si="38"/>
        <v>0</v>
      </c>
      <c r="AD344" s="46">
        <f t="shared" si="42"/>
        <v>0</v>
      </c>
    </row>
    <row r="345" spans="2:30" x14ac:dyDescent="0.25">
      <c r="B345" s="37">
        <v>2</v>
      </c>
      <c r="C345" s="37" t="s">
        <v>625</v>
      </c>
      <c r="D345" s="38" t="s">
        <v>626</v>
      </c>
      <c r="E345" s="35" t="s">
        <v>1228</v>
      </c>
      <c r="F345" s="11" t="s">
        <v>1212</v>
      </c>
      <c r="H345" s="35" t="s">
        <v>131</v>
      </c>
      <c r="I345" s="35" t="s">
        <v>168</v>
      </c>
      <c r="J345" s="75" t="s">
        <v>637</v>
      </c>
      <c r="K345" s="35" t="s">
        <v>225</v>
      </c>
      <c r="L345" s="5" t="s">
        <v>747</v>
      </c>
      <c r="M345" s="39" t="s">
        <v>83</v>
      </c>
      <c r="N345" s="35" t="s">
        <v>750</v>
      </c>
      <c r="Q345" s="76">
        <v>0</v>
      </c>
      <c r="V345" s="92">
        <v>45292</v>
      </c>
      <c r="W345" s="92">
        <v>47118</v>
      </c>
      <c r="X345" s="56" t="str">
        <f t="shared" si="40"/>
        <v>n.a.</v>
      </c>
      <c r="Y345" s="56">
        <f t="shared" si="43"/>
        <v>0</v>
      </c>
      <c r="Z345" s="56">
        <f t="shared" si="43"/>
        <v>0</v>
      </c>
      <c r="AA345" s="56">
        <f t="shared" si="43"/>
        <v>0</v>
      </c>
      <c r="AB345" s="56">
        <f t="shared" si="43"/>
        <v>0</v>
      </c>
      <c r="AC345" s="56">
        <f t="shared" si="38"/>
        <v>0</v>
      </c>
      <c r="AD345" s="46">
        <f t="shared" si="42"/>
        <v>0</v>
      </c>
    </row>
    <row r="346" spans="2:30" ht="63" x14ac:dyDescent="0.25">
      <c r="B346" s="37">
        <v>2</v>
      </c>
      <c r="C346" s="37" t="s">
        <v>625</v>
      </c>
      <c r="D346" s="38" t="s">
        <v>626</v>
      </c>
      <c r="E346" s="35" t="s">
        <v>1229</v>
      </c>
      <c r="F346" s="11" t="s">
        <v>1229</v>
      </c>
      <c r="G346" s="75" t="s">
        <v>1230</v>
      </c>
      <c r="H346" s="35" t="s">
        <v>250</v>
      </c>
      <c r="I346" s="35" t="s">
        <v>1231</v>
      </c>
      <c r="J346" s="75" t="s">
        <v>637</v>
      </c>
      <c r="K346" s="35" t="s">
        <v>543</v>
      </c>
      <c r="L346" s="5" t="s">
        <v>751</v>
      </c>
      <c r="M346" s="39" t="s">
        <v>83</v>
      </c>
      <c r="N346" s="35" t="s">
        <v>752</v>
      </c>
      <c r="Q346" s="76">
        <v>8627.02</v>
      </c>
      <c r="R346" s="88">
        <v>1019.91</v>
      </c>
      <c r="S346" s="164" t="s">
        <v>1749</v>
      </c>
      <c r="T346" s="164" t="s">
        <v>1750</v>
      </c>
      <c r="U346" s="77">
        <v>1100</v>
      </c>
      <c r="V346" s="92">
        <v>45292</v>
      </c>
      <c r="W346" s="92">
        <v>47118</v>
      </c>
      <c r="X346" s="56" t="str">
        <f t="shared" si="40"/>
        <v>n.a.</v>
      </c>
      <c r="Y346" s="56">
        <f t="shared" si="43"/>
        <v>1100</v>
      </c>
      <c r="Z346" s="56">
        <f t="shared" si="43"/>
        <v>1100</v>
      </c>
      <c r="AA346" s="56">
        <f t="shared" si="43"/>
        <v>1100</v>
      </c>
      <c r="AB346" s="56">
        <f t="shared" si="43"/>
        <v>1100</v>
      </c>
      <c r="AC346" s="56">
        <f t="shared" si="38"/>
        <v>1100</v>
      </c>
      <c r="AD346" s="46">
        <f t="shared" si="42"/>
        <v>5500</v>
      </c>
    </row>
    <row r="347" spans="2:30" x14ac:dyDescent="0.25">
      <c r="B347" s="37">
        <v>2</v>
      </c>
      <c r="C347" s="37" t="s">
        <v>625</v>
      </c>
      <c r="D347" s="38" t="s">
        <v>626</v>
      </c>
      <c r="E347" s="35" t="s">
        <v>1232</v>
      </c>
      <c r="F347" s="11" t="s">
        <v>1229</v>
      </c>
      <c r="G347" s="75" t="s">
        <v>1233</v>
      </c>
      <c r="H347" s="35" t="s">
        <v>176</v>
      </c>
      <c r="I347" s="35" t="s">
        <v>1234</v>
      </c>
      <c r="J347" s="75" t="s">
        <v>637</v>
      </c>
      <c r="K347" s="35" t="s">
        <v>543</v>
      </c>
      <c r="L347" s="5" t="s">
        <v>751</v>
      </c>
      <c r="M347" s="39" t="s">
        <v>83</v>
      </c>
      <c r="N347" s="35" t="s">
        <v>753</v>
      </c>
      <c r="Q347" s="76">
        <v>0</v>
      </c>
      <c r="V347" s="92">
        <v>45292</v>
      </c>
      <c r="W347" s="92">
        <v>47118</v>
      </c>
      <c r="X347" s="56" t="str">
        <f t="shared" si="40"/>
        <v>n.a.</v>
      </c>
      <c r="Y347" s="56">
        <f t="shared" si="43"/>
        <v>0</v>
      </c>
      <c r="Z347" s="56">
        <f t="shared" si="43"/>
        <v>0</v>
      </c>
      <c r="AA347" s="56">
        <f t="shared" si="43"/>
        <v>0</v>
      </c>
      <c r="AB347" s="56">
        <f t="shared" si="43"/>
        <v>0</v>
      </c>
      <c r="AC347" s="56">
        <f t="shared" si="38"/>
        <v>0</v>
      </c>
      <c r="AD347" s="46">
        <f t="shared" si="42"/>
        <v>0</v>
      </c>
    </row>
    <row r="348" spans="2:30" ht="63" x14ac:dyDescent="0.25">
      <c r="B348" s="37">
        <v>2</v>
      </c>
      <c r="C348" s="37" t="s">
        <v>625</v>
      </c>
      <c r="D348" s="38" t="s">
        <v>626</v>
      </c>
      <c r="E348" s="35" t="s">
        <v>1235</v>
      </c>
      <c r="F348" s="11" t="s">
        <v>1235</v>
      </c>
      <c r="G348" s="75" t="s">
        <v>1236</v>
      </c>
      <c r="H348" s="35" t="s">
        <v>250</v>
      </c>
      <c r="I348" s="35" t="s">
        <v>1231</v>
      </c>
      <c r="J348" s="75" t="s">
        <v>637</v>
      </c>
      <c r="K348" s="35" t="s">
        <v>543</v>
      </c>
      <c r="M348" s="39" t="s">
        <v>83</v>
      </c>
      <c r="N348" s="35" t="s">
        <v>752</v>
      </c>
      <c r="Q348" s="76">
        <v>8627.02</v>
      </c>
      <c r="R348" s="88">
        <v>1019.91</v>
      </c>
      <c r="S348" s="164" t="s">
        <v>1749</v>
      </c>
      <c r="T348" s="164" t="s">
        <v>1750</v>
      </c>
      <c r="U348" s="77">
        <v>1100</v>
      </c>
      <c r="V348" s="92">
        <v>45292</v>
      </c>
      <c r="W348" s="92">
        <v>47118</v>
      </c>
      <c r="X348" s="56" t="str">
        <f t="shared" si="40"/>
        <v>n.a.</v>
      </c>
      <c r="Y348" s="56">
        <f t="shared" si="43"/>
        <v>1100</v>
      </c>
      <c r="Z348" s="56">
        <f t="shared" si="43"/>
        <v>1100</v>
      </c>
      <c r="AA348" s="56">
        <f t="shared" si="43"/>
        <v>1100</v>
      </c>
      <c r="AB348" s="56">
        <f t="shared" si="43"/>
        <v>1100</v>
      </c>
      <c r="AC348" s="56">
        <f t="shared" si="38"/>
        <v>1100</v>
      </c>
      <c r="AD348" s="46">
        <f t="shared" si="42"/>
        <v>5500</v>
      </c>
    </row>
    <row r="349" spans="2:30" x14ac:dyDescent="0.25">
      <c r="B349" s="37">
        <v>2</v>
      </c>
      <c r="C349" s="37" t="s">
        <v>625</v>
      </c>
      <c r="D349" s="38" t="s">
        <v>626</v>
      </c>
      <c r="E349" s="35" t="s">
        <v>1237</v>
      </c>
      <c r="F349" s="11" t="s">
        <v>1235</v>
      </c>
      <c r="G349" s="75" t="s">
        <v>1238</v>
      </c>
      <c r="H349" s="35" t="s">
        <v>176</v>
      </c>
      <c r="I349" s="35" t="s">
        <v>1234</v>
      </c>
      <c r="J349" s="75" t="s">
        <v>637</v>
      </c>
      <c r="K349" s="35" t="s">
        <v>543</v>
      </c>
      <c r="L349" s="5" t="s">
        <v>751</v>
      </c>
      <c r="M349" s="39" t="s">
        <v>83</v>
      </c>
      <c r="N349" s="35" t="s">
        <v>753</v>
      </c>
      <c r="Q349" s="76">
        <v>0</v>
      </c>
      <c r="V349" s="92">
        <v>45292</v>
      </c>
      <c r="W349" s="92">
        <v>47118</v>
      </c>
      <c r="X349" s="56" t="str">
        <f t="shared" si="40"/>
        <v>n.a.</v>
      </c>
      <c r="Y349" s="56">
        <f t="shared" si="43"/>
        <v>0</v>
      </c>
      <c r="Z349" s="56">
        <f t="shared" si="43"/>
        <v>0</v>
      </c>
      <c r="AA349" s="56">
        <f t="shared" si="43"/>
        <v>0</v>
      </c>
      <c r="AB349" s="56">
        <f t="shared" si="43"/>
        <v>0</v>
      </c>
      <c r="AC349" s="56">
        <f t="shared" si="38"/>
        <v>0</v>
      </c>
      <c r="AD349" s="46">
        <f t="shared" si="42"/>
        <v>0</v>
      </c>
    </row>
    <row r="350" spans="2:30" ht="63" x14ac:dyDescent="0.25">
      <c r="B350" s="37">
        <v>2</v>
      </c>
      <c r="C350" s="37" t="s">
        <v>625</v>
      </c>
      <c r="D350" s="38" t="s">
        <v>626</v>
      </c>
      <c r="E350" s="35" t="s">
        <v>1239</v>
      </c>
      <c r="F350" s="11" t="s">
        <v>1239</v>
      </c>
      <c r="G350" s="75" t="s">
        <v>1240</v>
      </c>
      <c r="H350" s="35" t="s">
        <v>250</v>
      </c>
      <c r="I350" s="35" t="s">
        <v>1231</v>
      </c>
      <c r="J350" s="75" t="s">
        <v>637</v>
      </c>
      <c r="K350" s="35" t="s">
        <v>543</v>
      </c>
      <c r="L350" s="5" t="s">
        <v>751</v>
      </c>
      <c r="M350" s="39" t="s">
        <v>83</v>
      </c>
      <c r="N350" s="35" t="s">
        <v>752</v>
      </c>
      <c r="Q350" s="76">
        <v>8627.02</v>
      </c>
      <c r="R350" s="88">
        <v>1019.91</v>
      </c>
      <c r="S350" s="164" t="s">
        <v>1749</v>
      </c>
      <c r="T350" s="164" t="s">
        <v>1750</v>
      </c>
      <c r="U350" s="77">
        <v>1100</v>
      </c>
      <c r="V350" s="92">
        <v>45292</v>
      </c>
      <c r="W350" s="92">
        <v>47118</v>
      </c>
      <c r="X350" s="56" t="str">
        <f t="shared" si="40"/>
        <v>n.a.</v>
      </c>
      <c r="Y350" s="56">
        <f t="shared" si="43"/>
        <v>1100</v>
      </c>
      <c r="Z350" s="56">
        <f t="shared" si="43"/>
        <v>1100</v>
      </c>
      <c r="AA350" s="56">
        <f t="shared" si="43"/>
        <v>1100</v>
      </c>
      <c r="AB350" s="56">
        <f t="shared" si="43"/>
        <v>1100</v>
      </c>
      <c r="AC350" s="56">
        <f t="shared" si="38"/>
        <v>1100</v>
      </c>
      <c r="AD350" s="46">
        <f t="shared" si="42"/>
        <v>5500</v>
      </c>
    </row>
    <row r="351" spans="2:30" x14ac:dyDescent="0.25">
      <c r="B351" s="37">
        <v>2</v>
      </c>
      <c r="C351" s="37" t="s">
        <v>625</v>
      </c>
      <c r="D351" s="38" t="s">
        <v>626</v>
      </c>
      <c r="E351" s="35" t="s">
        <v>1241</v>
      </c>
      <c r="F351" s="11" t="s">
        <v>1239</v>
      </c>
      <c r="G351" s="75" t="s">
        <v>1242</v>
      </c>
      <c r="H351" s="35" t="s">
        <v>176</v>
      </c>
      <c r="I351" s="35" t="s">
        <v>1234</v>
      </c>
      <c r="J351" s="75" t="s">
        <v>637</v>
      </c>
      <c r="K351" s="35" t="s">
        <v>543</v>
      </c>
      <c r="L351" s="5" t="s">
        <v>751</v>
      </c>
      <c r="M351" s="39" t="s">
        <v>83</v>
      </c>
      <c r="N351" s="35" t="s">
        <v>753</v>
      </c>
      <c r="Q351" s="76">
        <v>0</v>
      </c>
      <c r="V351" s="92">
        <v>45292</v>
      </c>
      <c r="W351" s="92">
        <v>47118</v>
      </c>
      <c r="X351" s="56" t="str">
        <f t="shared" si="40"/>
        <v>n.a.</v>
      </c>
      <c r="Y351" s="56">
        <f t="shared" si="43"/>
        <v>0</v>
      </c>
      <c r="Z351" s="56">
        <f t="shared" si="43"/>
        <v>0</v>
      </c>
      <c r="AA351" s="56">
        <f t="shared" si="43"/>
        <v>0</v>
      </c>
      <c r="AB351" s="56">
        <f t="shared" si="43"/>
        <v>0</v>
      </c>
      <c r="AC351" s="56">
        <f t="shared" si="38"/>
        <v>0</v>
      </c>
      <c r="AD351" s="46">
        <f t="shared" si="42"/>
        <v>0</v>
      </c>
    </row>
    <row r="352" spans="2:30" ht="63" x14ac:dyDescent="0.25">
      <c r="B352" s="37">
        <v>2</v>
      </c>
      <c r="C352" s="37" t="s">
        <v>625</v>
      </c>
      <c r="D352" s="38" t="s">
        <v>626</v>
      </c>
      <c r="E352" s="35" t="s">
        <v>1243</v>
      </c>
      <c r="F352" s="11" t="s">
        <v>1243</v>
      </c>
      <c r="G352" s="75" t="s">
        <v>1244</v>
      </c>
      <c r="H352" s="35" t="s">
        <v>250</v>
      </c>
      <c r="I352" s="35" t="s">
        <v>1231</v>
      </c>
      <c r="J352" s="75" t="s">
        <v>637</v>
      </c>
      <c r="K352" s="35" t="s">
        <v>543</v>
      </c>
      <c r="M352" s="39" t="s">
        <v>83</v>
      </c>
      <c r="N352" s="35" t="s">
        <v>752</v>
      </c>
      <c r="Q352" s="76">
        <v>8627.02</v>
      </c>
      <c r="R352" s="88">
        <v>1019.91</v>
      </c>
      <c r="S352" s="164" t="s">
        <v>1749</v>
      </c>
      <c r="T352" s="164" t="s">
        <v>1750</v>
      </c>
      <c r="U352" s="77">
        <v>1100</v>
      </c>
      <c r="V352" s="92">
        <v>45292</v>
      </c>
      <c r="W352" s="92">
        <v>47118</v>
      </c>
      <c r="X352" s="56" t="str">
        <f t="shared" si="40"/>
        <v>n.a.</v>
      </c>
      <c r="Y352" s="56">
        <f t="shared" si="43"/>
        <v>1100</v>
      </c>
      <c r="Z352" s="56">
        <f t="shared" si="43"/>
        <v>1100</v>
      </c>
      <c r="AA352" s="56">
        <f t="shared" si="43"/>
        <v>1100</v>
      </c>
      <c r="AB352" s="56">
        <f t="shared" si="43"/>
        <v>1100</v>
      </c>
      <c r="AC352" s="56">
        <f t="shared" si="38"/>
        <v>1100</v>
      </c>
      <c r="AD352" s="46">
        <f t="shared" si="42"/>
        <v>5500</v>
      </c>
    </row>
    <row r="353" spans="2:30" x14ac:dyDescent="0.25">
      <c r="B353" s="37">
        <v>2</v>
      </c>
      <c r="C353" s="37" t="s">
        <v>625</v>
      </c>
      <c r="D353" s="38" t="s">
        <v>626</v>
      </c>
      <c r="E353" s="35" t="s">
        <v>1245</v>
      </c>
      <c r="F353" s="11" t="s">
        <v>1243</v>
      </c>
      <c r="G353" s="75" t="s">
        <v>1246</v>
      </c>
      <c r="H353" s="35" t="s">
        <v>176</v>
      </c>
      <c r="I353" s="35" t="s">
        <v>1234</v>
      </c>
      <c r="J353" s="75" t="s">
        <v>637</v>
      </c>
      <c r="K353" s="35" t="s">
        <v>543</v>
      </c>
      <c r="L353" s="5" t="s">
        <v>751</v>
      </c>
      <c r="M353" s="39" t="s">
        <v>83</v>
      </c>
      <c r="N353" s="35" t="s">
        <v>753</v>
      </c>
      <c r="Q353" s="76">
        <v>0</v>
      </c>
      <c r="V353" s="92">
        <v>45292</v>
      </c>
      <c r="W353" s="92">
        <v>47118</v>
      </c>
      <c r="X353" s="56" t="str">
        <f t="shared" si="40"/>
        <v>n.a.</v>
      </c>
      <c r="Y353" s="56">
        <f t="shared" si="43"/>
        <v>0</v>
      </c>
      <c r="Z353" s="56">
        <f t="shared" si="43"/>
        <v>0</v>
      </c>
      <c r="AA353" s="56">
        <f t="shared" si="43"/>
        <v>0</v>
      </c>
      <c r="AB353" s="56">
        <f t="shared" si="43"/>
        <v>0</v>
      </c>
      <c r="AC353" s="56">
        <f t="shared" si="38"/>
        <v>0</v>
      </c>
      <c r="AD353" s="46">
        <f t="shared" si="42"/>
        <v>0</v>
      </c>
    </row>
    <row r="354" spans="2:30" ht="63" x14ac:dyDescent="0.25">
      <c r="B354" s="37">
        <v>2</v>
      </c>
      <c r="C354" s="37" t="s">
        <v>625</v>
      </c>
      <c r="D354" s="38" t="s">
        <v>626</v>
      </c>
      <c r="E354" s="35" t="s">
        <v>1247</v>
      </c>
      <c r="F354" s="11" t="s">
        <v>1247</v>
      </c>
      <c r="G354" s="75" t="s">
        <v>1248</v>
      </c>
      <c r="H354" s="35" t="s">
        <v>250</v>
      </c>
      <c r="I354" s="35" t="s">
        <v>1231</v>
      </c>
      <c r="J354" s="75" t="s">
        <v>637</v>
      </c>
      <c r="K354" s="35" t="s">
        <v>543</v>
      </c>
      <c r="M354" s="39" t="s">
        <v>83</v>
      </c>
      <c r="N354" s="35" t="s">
        <v>752</v>
      </c>
      <c r="Q354" s="76">
        <v>8627.0300000000007</v>
      </c>
      <c r="R354" s="88">
        <v>1019.91</v>
      </c>
      <c r="S354" s="164" t="s">
        <v>1749</v>
      </c>
      <c r="T354" s="164" t="s">
        <v>1750</v>
      </c>
      <c r="U354" s="77">
        <v>1100</v>
      </c>
      <c r="V354" s="92">
        <v>45292</v>
      </c>
      <c r="W354" s="92">
        <v>47118</v>
      </c>
      <c r="X354" s="56" t="str">
        <f t="shared" si="40"/>
        <v>n.a.</v>
      </c>
      <c r="Y354" s="56">
        <f t="shared" si="43"/>
        <v>1100</v>
      </c>
      <c r="Z354" s="56">
        <f t="shared" si="43"/>
        <v>1100</v>
      </c>
      <c r="AA354" s="56">
        <f t="shared" si="43"/>
        <v>1100</v>
      </c>
      <c r="AB354" s="56">
        <f t="shared" si="43"/>
        <v>1100</v>
      </c>
      <c r="AC354" s="56">
        <f t="shared" ref="AC354:AC417" si="44">IF(AND(YEAR($V354)&lt;AC$1,YEAR($W354)&gt;AC$1,YEAR($L354)&lt;AC$1),$U354,IF(YEAR($V354)=AC$1,IF(($V354-$L354)&lt;0,$U354/365*(DATE(AC$1,12,31)-$L354),$U354/365*(DATE(AC$1,12,31)-$V354)),IF(YEAR($W354)=AC$1,IF(YEAR($L354)=AC$1,$U354/365*($W354-$L354),$U354/365*($W354-DATE(AC$1,1,1))),"n.a.")))</f>
        <v>1100</v>
      </c>
      <c r="AD354" s="46">
        <f t="shared" si="42"/>
        <v>5500</v>
      </c>
    </row>
    <row r="355" spans="2:30" x14ac:dyDescent="0.25">
      <c r="B355" s="37">
        <v>2</v>
      </c>
      <c r="C355" s="37" t="s">
        <v>625</v>
      </c>
      <c r="D355" s="38" t="s">
        <v>626</v>
      </c>
      <c r="E355" s="35" t="s">
        <v>1249</v>
      </c>
      <c r="F355" s="11" t="s">
        <v>1247</v>
      </c>
      <c r="G355" s="75" t="s">
        <v>1250</v>
      </c>
      <c r="H355" s="35" t="s">
        <v>176</v>
      </c>
      <c r="I355" s="35" t="s">
        <v>1234</v>
      </c>
      <c r="J355" s="75" t="s">
        <v>637</v>
      </c>
      <c r="K355" s="35" t="s">
        <v>543</v>
      </c>
      <c r="L355" s="5" t="s">
        <v>751</v>
      </c>
      <c r="M355" s="39" t="s">
        <v>83</v>
      </c>
      <c r="N355" s="35" t="s">
        <v>753</v>
      </c>
      <c r="Q355" s="76">
        <v>0</v>
      </c>
      <c r="V355" s="92">
        <v>45292</v>
      </c>
      <c r="W355" s="92">
        <v>47118</v>
      </c>
      <c r="X355" s="56" t="str">
        <f t="shared" si="40"/>
        <v>n.a.</v>
      </c>
      <c r="Y355" s="56">
        <f t="shared" si="43"/>
        <v>0</v>
      </c>
      <c r="Z355" s="56">
        <f t="shared" si="43"/>
        <v>0</v>
      </c>
      <c r="AA355" s="56">
        <f t="shared" si="43"/>
        <v>0</v>
      </c>
      <c r="AB355" s="56">
        <f t="shared" si="43"/>
        <v>0</v>
      </c>
      <c r="AC355" s="56">
        <f t="shared" si="44"/>
        <v>0</v>
      </c>
      <c r="AD355" s="46">
        <f t="shared" si="42"/>
        <v>0</v>
      </c>
    </row>
    <row r="356" spans="2:30" ht="63" x14ac:dyDescent="0.25">
      <c r="B356" s="37">
        <v>2</v>
      </c>
      <c r="C356" s="37" t="s">
        <v>625</v>
      </c>
      <c r="D356" s="38" t="s">
        <v>626</v>
      </c>
      <c r="E356" s="35" t="s">
        <v>1251</v>
      </c>
      <c r="F356" s="11" t="s">
        <v>1251</v>
      </c>
      <c r="G356" s="75" t="s">
        <v>1252</v>
      </c>
      <c r="H356" s="35" t="s">
        <v>780</v>
      </c>
      <c r="I356" s="35" t="s">
        <v>1253</v>
      </c>
      <c r="J356" s="75" t="s">
        <v>637</v>
      </c>
      <c r="K356" s="35" t="s">
        <v>543</v>
      </c>
      <c r="L356" s="5" t="s">
        <v>751</v>
      </c>
      <c r="M356" s="39" t="s">
        <v>83</v>
      </c>
      <c r="N356" s="35" t="s">
        <v>752</v>
      </c>
      <c r="Q356" s="76">
        <v>14752</v>
      </c>
      <c r="R356" s="88">
        <v>1706.26</v>
      </c>
      <c r="S356" s="164" t="s">
        <v>1749</v>
      </c>
      <c r="T356" s="164" t="s">
        <v>1750</v>
      </c>
      <c r="U356" s="77">
        <v>1100</v>
      </c>
      <c r="V356" s="92">
        <v>45292</v>
      </c>
      <c r="W356" s="92">
        <v>47118</v>
      </c>
      <c r="X356" s="56" t="str">
        <f t="shared" si="40"/>
        <v>n.a.</v>
      </c>
      <c r="Y356" s="56">
        <f t="shared" si="43"/>
        <v>1100</v>
      </c>
      <c r="Z356" s="56">
        <f t="shared" si="43"/>
        <v>1100</v>
      </c>
      <c r="AA356" s="56">
        <f t="shared" si="43"/>
        <v>1100</v>
      </c>
      <c r="AB356" s="56">
        <f t="shared" si="43"/>
        <v>1100</v>
      </c>
      <c r="AC356" s="56">
        <f t="shared" si="44"/>
        <v>1100</v>
      </c>
      <c r="AD356" s="46">
        <f t="shared" si="42"/>
        <v>5500</v>
      </c>
    </row>
    <row r="357" spans="2:30" x14ac:dyDescent="0.25">
      <c r="B357" s="37">
        <v>2</v>
      </c>
      <c r="C357" s="37" t="s">
        <v>625</v>
      </c>
      <c r="D357" s="38" t="s">
        <v>626</v>
      </c>
      <c r="E357" s="35" t="s">
        <v>1254</v>
      </c>
      <c r="F357" s="11" t="s">
        <v>1251</v>
      </c>
      <c r="G357" s="75" t="s">
        <v>1255</v>
      </c>
      <c r="H357" s="35" t="s">
        <v>784</v>
      </c>
      <c r="I357" s="35" t="s">
        <v>1083</v>
      </c>
      <c r="J357" s="75" t="s">
        <v>637</v>
      </c>
      <c r="K357" s="35" t="s">
        <v>543</v>
      </c>
      <c r="L357" s="5" t="s">
        <v>751</v>
      </c>
      <c r="M357" s="39" t="s">
        <v>83</v>
      </c>
      <c r="N357" s="35" t="s">
        <v>753</v>
      </c>
      <c r="Q357" s="76">
        <v>0</v>
      </c>
      <c r="V357" s="92">
        <v>45292</v>
      </c>
      <c r="W357" s="92">
        <v>47118</v>
      </c>
      <c r="X357" s="56" t="str">
        <f t="shared" si="40"/>
        <v>n.a.</v>
      </c>
      <c r="Y357" s="56">
        <f t="shared" si="43"/>
        <v>0</v>
      </c>
      <c r="Z357" s="56">
        <f t="shared" si="43"/>
        <v>0</v>
      </c>
      <c r="AA357" s="56">
        <f t="shared" si="43"/>
        <v>0</v>
      </c>
      <c r="AB357" s="56">
        <f t="shared" si="43"/>
        <v>0</v>
      </c>
      <c r="AC357" s="56">
        <f t="shared" si="44"/>
        <v>0</v>
      </c>
      <c r="AD357" s="46">
        <f t="shared" si="42"/>
        <v>0</v>
      </c>
    </row>
    <row r="358" spans="2:30" x14ac:dyDescent="0.25">
      <c r="B358" s="37">
        <v>2</v>
      </c>
      <c r="C358" s="37" t="s">
        <v>625</v>
      </c>
      <c r="D358" s="38" t="s">
        <v>626</v>
      </c>
      <c r="E358" s="35" t="s">
        <v>1256</v>
      </c>
      <c r="F358" s="11" t="s">
        <v>1251</v>
      </c>
      <c r="G358" s="75" t="s">
        <v>1257</v>
      </c>
      <c r="H358" s="35" t="s">
        <v>1258</v>
      </c>
      <c r="I358" s="35" t="s">
        <v>113</v>
      </c>
      <c r="J358" s="75" t="s">
        <v>637</v>
      </c>
      <c r="K358" s="35" t="s">
        <v>543</v>
      </c>
      <c r="L358" s="5" t="s">
        <v>751</v>
      </c>
      <c r="M358" s="39" t="s">
        <v>83</v>
      </c>
      <c r="N358" s="35" t="s">
        <v>754</v>
      </c>
      <c r="Q358" s="76">
        <v>0</v>
      </c>
      <c r="V358" s="92">
        <v>45292</v>
      </c>
      <c r="W358" s="92">
        <v>47118</v>
      </c>
      <c r="X358" s="56" t="str">
        <f t="shared" si="40"/>
        <v>n.a.</v>
      </c>
      <c r="Y358" s="56">
        <f t="shared" si="43"/>
        <v>0</v>
      </c>
      <c r="Z358" s="56">
        <f t="shared" si="43"/>
        <v>0</v>
      </c>
      <c r="AA358" s="56">
        <f t="shared" si="43"/>
        <v>0</v>
      </c>
      <c r="AB358" s="56">
        <f t="shared" si="43"/>
        <v>0</v>
      </c>
      <c r="AC358" s="56">
        <f t="shared" si="44"/>
        <v>0</v>
      </c>
      <c r="AD358" s="46">
        <f t="shared" si="42"/>
        <v>0</v>
      </c>
    </row>
    <row r="359" spans="2:30" ht="63" x14ac:dyDescent="0.25">
      <c r="B359" s="37">
        <v>2</v>
      </c>
      <c r="C359" s="37" t="s">
        <v>625</v>
      </c>
      <c r="D359" s="38" t="s">
        <v>626</v>
      </c>
      <c r="E359" s="35" t="s">
        <v>1259</v>
      </c>
      <c r="F359" s="11" t="s">
        <v>1259</v>
      </c>
      <c r="G359" s="75" t="s">
        <v>1260</v>
      </c>
      <c r="H359" s="35" t="s">
        <v>250</v>
      </c>
      <c r="I359" s="35" t="s">
        <v>1231</v>
      </c>
      <c r="J359" s="75" t="s">
        <v>637</v>
      </c>
      <c r="K359" s="35" t="s">
        <v>543</v>
      </c>
      <c r="L359" s="5" t="s">
        <v>751</v>
      </c>
      <c r="M359" s="39" t="s">
        <v>83</v>
      </c>
      <c r="N359" s="35" t="s">
        <v>752</v>
      </c>
      <c r="Q359" s="76">
        <v>6722.58</v>
      </c>
      <c r="R359" s="88">
        <v>1019.91</v>
      </c>
      <c r="S359" s="164" t="s">
        <v>1749</v>
      </c>
      <c r="T359" s="164" t="s">
        <v>1750</v>
      </c>
      <c r="U359" s="77">
        <v>1100</v>
      </c>
      <c r="V359" s="92">
        <v>45292</v>
      </c>
      <c r="W359" s="92">
        <v>47118</v>
      </c>
      <c r="X359" s="56" t="str">
        <f t="shared" si="40"/>
        <v>n.a.</v>
      </c>
      <c r="Y359" s="56">
        <f t="shared" si="43"/>
        <v>1100</v>
      </c>
      <c r="Z359" s="56">
        <f t="shared" si="43"/>
        <v>1100</v>
      </c>
      <c r="AA359" s="56">
        <f t="shared" si="43"/>
        <v>1100</v>
      </c>
      <c r="AB359" s="56">
        <f t="shared" si="43"/>
        <v>1100</v>
      </c>
      <c r="AC359" s="56">
        <f t="shared" si="44"/>
        <v>1100</v>
      </c>
      <c r="AD359" s="46">
        <f t="shared" si="42"/>
        <v>5500</v>
      </c>
    </row>
    <row r="360" spans="2:30" x14ac:dyDescent="0.25">
      <c r="B360" s="37">
        <v>2</v>
      </c>
      <c r="C360" s="37" t="s">
        <v>625</v>
      </c>
      <c r="D360" s="38" t="s">
        <v>626</v>
      </c>
      <c r="E360" s="35" t="s">
        <v>1261</v>
      </c>
      <c r="F360" s="11" t="s">
        <v>1259</v>
      </c>
      <c r="G360" s="75" t="s">
        <v>1262</v>
      </c>
      <c r="H360" s="35" t="s">
        <v>176</v>
      </c>
      <c r="I360" s="35" t="s">
        <v>1234</v>
      </c>
      <c r="J360" s="75" t="s">
        <v>637</v>
      </c>
      <c r="K360" s="35" t="s">
        <v>543</v>
      </c>
      <c r="L360" s="5" t="s">
        <v>751</v>
      </c>
      <c r="M360" s="39" t="s">
        <v>83</v>
      </c>
      <c r="N360" s="35" t="s">
        <v>753</v>
      </c>
      <c r="Q360" s="76">
        <v>0</v>
      </c>
      <c r="V360" s="92">
        <v>45292</v>
      </c>
      <c r="W360" s="92">
        <v>47118</v>
      </c>
      <c r="X360" s="56" t="str">
        <f t="shared" si="40"/>
        <v>n.a.</v>
      </c>
      <c r="Y360" s="56">
        <f t="shared" si="43"/>
        <v>0</v>
      </c>
      <c r="Z360" s="56">
        <f t="shared" si="43"/>
        <v>0</v>
      </c>
      <c r="AA360" s="56">
        <f t="shared" si="43"/>
        <v>0</v>
      </c>
      <c r="AB360" s="56">
        <f t="shared" si="43"/>
        <v>0</v>
      </c>
      <c r="AC360" s="56">
        <f t="shared" si="44"/>
        <v>0</v>
      </c>
      <c r="AD360" s="46">
        <f t="shared" si="42"/>
        <v>0</v>
      </c>
    </row>
    <row r="361" spans="2:30" x14ac:dyDescent="0.25">
      <c r="B361" s="37">
        <v>2</v>
      </c>
      <c r="C361" s="37" t="s">
        <v>625</v>
      </c>
      <c r="D361" s="38" t="s">
        <v>626</v>
      </c>
      <c r="E361" s="35" t="s">
        <v>1263</v>
      </c>
      <c r="F361" s="11" t="s">
        <v>1259</v>
      </c>
      <c r="G361" s="75" t="s">
        <v>1264</v>
      </c>
      <c r="H361" s="35" t="s">
        <v>176</v>
      </c>
      <c r="I361" s="35" t="s">
        <v>1265</v>
      </c>
      <c r="J361" s="75" t="s">
        <v>637</v>
      </c>
      <c r="K361" s="35" t="s">
        <v>543</v>
      </c>
      <c r="L361" s="5" t="s">
        <v>751</v>
      </c>
      <c r="M361" s="39" t="s">
        <v>83</v>
      </c>
      <c r="N361" s="35" t="s">
        <v>753</v>
      </c>
      <c r="Q361" s="76">
        <v>0</v>
      </c>
      <c r="V361" s="92">
        <v>45292</v>
      </c>
      <c r="W361" s="92">
        <v>47118</v>
      </c>
      <c r="X361" s="56" t="str">
        <f t="shared" si="40"/>
        <v>n.a.</v>
      </c>
      <c r="Y361" s="56">
        <f t="shared" ref="Y361:AB380" si="45">IF(AND(YEAR($V361)&lt;Y$1,YEAR($W361)&gt;Y$1,YEAR($L361)&lt;Y$1),$U361,IF(YEAR($V361)=Y$1,IF(($V361-$L361)&lt;0,$U361/365*(DATE(Y$1,12,31)-$L361),$U361/365*(DATE(Y$1,12,31)-$V361)),IF(YEAR($W361)=Y$1,IF(YEAR($L361)=Y$1,$U361/365*($W361-$L361),$U361/365*($W361-DATE(Y$1,1,1))),"n.a.")))</f>
        <v>0</v>
      </c>
      <c r="Z361" s="56">
        <f t="shared" si="45"/>
        <v>0</v>
      </c>
      <c r="AA361" s="56">
        <f t="shared" si="45"/>
        <v>0</v>
      </c>
      <c r="AB361" s="56">
        <f t="shared" si="45"/>
        <v>0</v>
      </c>
      <c r="AC361" s="56">
        <f t="shared" si="44"/>
        <v>0</v>
      </c>
      <c r="AD361" s="46">
        <f t="shared" si="42"/>
        <v>0</v>
      </c>
    </row>
    <row r="362" spans="2:30" ht="63" x14ac:dyDescent="0.25">
      <c r="B362" s="37">
        <v>2</v>
      </c>
      <c r="C362" s="37" t="s">
        <v>625</v>
      </c>
      <c r="D362" s="38" t="s">
        <v>626</v>
      </c>
      <c r="E362" s="35" t="s">
        <v>1266</v>
      </c>
      <c r="F362" s="11" t="s">
        <v>1266</v>
      </c>
      <c r="G362" s="75" t="s">
        <v>1267</v>
      </c>
      <c r="H362" s="35" t="s">
        <v>250</v>
      </c>
      <c r="I362" s="35" t="s">
        <v>1231</v>
      </c>
      <c r="J362" s="75" t="s">
        <v>637</v>
      </c>
      <c r="K362" s="35" t="s">
        <v>543</v>
      </c>
      <c r="L362" s="5" t="s">
        <v>751</v>
      </c>
      <c r="M362" s="39" t="s">
        <v>83</v>
      </c>
      <c r="N362" s="35" t="s">
        <v>752</v>
      </c>
      <c r="Q362" s="76">
        <v>6722.58</v>
      </c>
      <c r="R362" s="88">
        <v>1019.91</v>
      </c>
      <c r="S362" s="164" t="s">
        <v>1749</v>
      </c>
      <c r="T362" s="164" t="s">
        <v>1750</v>
      </c>
      <c r="U362" s="77">
        <v>1100</v>
      </c>
      <c r="V362" s="92">
        <v>45292</v>
      </c>
      <c r="W362" s="92">
        <v>47118</v>
      </c>
      <c r="X362" s="56" t="str">
        <f t="shared" si="40"/>
        <v>n.a.</v>
      </c>
      <c r="Y362" s="56">
        <f t="shared" si="45"/>
        <v>1100</v>
      </c>
      <c r="Z362" s="56">
        <f t="shared" si="45"/>
        <v>1100</v>
      </c>
      <c r="AA362" s="56">
        <f t="shared" si="45"/>
        <v>1100</v>
      </c>
      <c r="AB362" s="56">
        <f t="shared" si="45"/>
        <v>1100</v>
      </c>
      <c r="AC362" s="56">
        <f t="shared" si="44"/>
        <v>1100</v>
      </c>
      <c r="AD362" s="46">
        <f t="shared" si="42"/>
        <v>5500</v>
      </c>
    </row>
    <row r="363" spans="2:30" x14ac:dyDescent="0.25">
      <c r="B363" s="37">
        <v>2</v>
      </c>
      <c r="C363" s="37" t="s">
        <v>625</v>
      </c>
      <c r="D363" s="38" t="s">
        <v>626</v>
      </c>
      <c r="E363" s="35" t="s">
        <v>1268</v>
      </c>
      <c r="F363" s="11" t="s">
        <v>1266</v>
      </c>
      <c r="G363" s="75" t="s">
        <v>1269</v>
      </c>
      <c r="H363" s="35" t="s">
        <v>176</v>
      </c>
      <c r="I363" s="35" t="s">
        <v>1234</v>
      </c>
      <c r="J363" s="75" t="s">
        <v>637</v>
      </c>
      <c r="K363" s="35" t="s">
        <v>543</v>
      </c>
      <c r="L363" s="5" t="s">
        <v>751</v>
      </c>
      <c r="M363" s="39" t="s">
        <v>83</v>
      </c>
      <c r="N363" s="35" t="s">
        <v>753</v>
      </c>
      <c r="Q363" s="76">
        <v>0</v>
      </c>
      <c r="V363" s="92">
        <v>45292</v>
      </c>
      <c r="W363" s="92">
        <v>47118</v>
      </c>
      <c r="X363" s="56" t="str">
        <f t="shared" si="40"/>
        <v>n.a.</v>
      </c>
      <c r="Y363" s="56">
        <f t="shared" si="45"/>
        <v>0</v>
      </c>
      <c r="Z363" s="56">
        <f t="shared" si="45"/>
        <v>0</v>
      </c>
      <c r="AA363" s="56">
        <f t="shared" si="45"/>
        <v>0</v>
      </c>
      <c r="AB363" s="56">
        <f t="shared" si="45"/>
        <v>0</v>
      </c>
      <c r="AC363" s="56">
        <f t="shared" si="44"/>
        <v>0</v>
      </c>
      <c r="AD363" s="46">
        <f t="shared" si="42"/>
        <v>0</v>
      </c>
    </row>
    <row r="364" spans="2:30" x14ac:dyDescent="0.25">
      <c r="B364" s="37">
        <v>2</v>
      </c>
      <c r="C364" s="37" t="s">
        <v>625</v>
      </c>
      <c r="D364" s="38" t="s">
        <v>626</v>
      </c>
      <c r="E364" s="35" t="s">
        <v>1270</v>
      </c>
      <c r="F364" s="11" t="s">
        <v>1266</v>
      </c>
      <c r="G364" s="75" t="s">
        <v>1271</v>
      </c>
      <c r="H364" s="35" t="s">
        <v>176</v>
      </c>
      <c r="I364" s="35" t="s">
        <v>1265</v>
      </c>
      <c r="J364" s="75" t="s">
        <v>637</v>
      </c>
      <c r="K364" s="35" t="s">
        <v>543</v>
      </c>
      <c r="L364" s="5" t="s">
        <v>751</v>
      </c>
      <c r="M364" s="39" t="s">
        <v>83</v>
      </c>
      <c r="N364" s="35" t="s">
        <v>753</v>
      </c>
      <c r="Q364" s="76">
        <v>0</v>
      </c>
      <c r="V364" s="92">
        <v>45292</v>
      </c>
      <c r="W364" s="92">
        <v>47118</v>
      </c>
      <c r="X364" s="56" t="str">
        <f t="shared" si="40"/>
        <v>n.a.</v>
      </c>
      <c r="Y364" s="56">
        <f t="shared" si="45"/>
        <v>0</v>
      </c>
      <c r="Z364" s="56">
        <f t="shared" si="45"/>
        <v>0</v>
      </c>
      <c r="AA364" s="56">
        <f t="shared" si="45"/>
        <v>0</v>
      </c>
      <c r="AB364" s="56">
        <f t="shared" si="45"/>
        <v>0</v>
      </c>
      <c r="AC364" s="56">
        <f t="shared" si="44"/>
        <v>0</v>
      </c>
      <c r="AD364" s="46">
        <f t="shared" si="42"/>
        <v>0</v>
      </c>
    </row>
    <row r="365" spans="2:30" ht="63" x14ac:dyDescent="0.25">
      <c r="B365" s="37">
        <v>2</v>
      </c>
      <c r="C365" s="37" t="s">
        <v>625</v>
      </c>
      <c r="D365" s="38" t="s">
        <v>626</v>
      </c>
      <c r="E365" s="35" t="s">
        <v>1272</v>
      </c>
      <c r="F365" s="11" t="s">
        <v>1272</v>
      </c>
      <c r="G365" s="75" t="s">
        <v>1273</v>
      </c>
      <c r="H365" s="35" t="s">
        <v>250</v>
      </c>
      <c r="I365" s="35" t="s">
        <v>1231</v>
      </c>
      <c r="J365" s="75" t="s">
        <v>637</v>
      </c>
      <c r="K365" s="35" t="s">
        <v>543</v>
      </c>
      <c r="L365" s="5" t="s">
        <v>751</v>
      </c>
      <c r="M365" s="39" t="s">
        <v>83</v>
      </c>
      <c r="N365" s="35" t="s">
        <v>752</v>
      </c>
      <c r="Q365" s="76">
        <v>6722.58</v>
      </c>
      <c r="R365" s="88">
        <v>1019.91</v>
      </c>
      <c r="S365" s="164" t="s">
        <v>1749</v>
      </c>
      <c r="T365" s="164" t="s">
        <v>1750</v>
      </c>
      <c r="U365" s="77">
        <v>1100</v>
      </c>
      <c r="V365" s="92">
        <v>45292</v>
      </c>
      <c r="W365" s="92">
        <v>47118</v>
      </c>
      <c r="X365" s="56" t="str">
        <f t="shared" si="40"/>
        <v>n.a.</v>
      </c>
      <c r="Y365" s="56">
        <f t="shared" si="45"/>
        <v>1100</v>
      </c>
      <c r="Z365" s="56">
        <f t="shared" si="45"/>
        <v>1100</v>
      </c>
      <c r="AA365" s="56">
        <f t="shared" si="45"/>
        <v>1100</v>
      </c>
      <c r="AB365" s="56">
        <f t="shared" si="45"/>
        <v>1100</v>
      </c>
      <c r="AC365" s="56">
        <f t="shared" si="44"/>
        <v>1100</v>
      </c>
      <c r="AD365" s="46">
        <f t="shared" si="42"/>
        <v>5500</v>
      </c>
    </row>
    <row r="366" spans="2:30" x14ac:dyDescent="0.25">
      <c r="B366" s="37">
        <v>2</v>
      </c>
      <c r="C366" s="37" t="s">
        <v>625</v>
      </c>
      <c r="D366" s="38" t="s">
        <v>626</v>
      </c>
      <c r="E366" s="35" t="s">
        <v>1274</v>
      </c>
      <c r="F366" s="11" t="s">
        <v>1272</v>
      </c>
      <c r="G366" s="75" t="s">
        <v>1275</v>
      </c>
      <c r="H366" s="35" t="s">
        <v>176</v>
      </c>
      <c r="I366" s="35" t="s">
        <v>1234</v>
      </c>
      <c r="J366" s="75" t="s">
        <v>637</v>
      </c>
      <c r="K366" s="35" t="s">
        <v>543</v>
      </c>
      <c r="L366" s="5" t="s">
        <v>751</v>
      </c>
      <c r="M366" s="39" t="s">
        <v>83</v>
      </c>
      <c r="N366" s="35" t="s">
        <v>753</v>
      </c>
      <c r="Q366" s="76">
        <v>0</v>
      </c>
      <c r="V366" s="92">
        <v>45292</v>
      </c>
      <c r="W366" s="92">
        <v>47118</v>
      </c>
      <c r="X366" s="56" t="str">
        <f t="shared" si="40"/>
        <v>n.a.</v>
      </c>
      <c r="Y366" s="56">
        <f t="shared" si="45"/>
        <v>0</v>
      </c>
      <c r="Z366" s="56">
        <f t="shared" si="45"/>
        <v>0</v>
      </c>
      <c r="AA366" s="56">
        <f t="shared" si="45"/>
        <v>0</v>
      </c>
      <c r="AB366" s="56">
        <f t="shared" si="45"/>
        <v>0</v>
      </c>
      <c r="AC366" s="56">
        <f t="shared" si="44"/>
        <v>0</v>
      </c>
      <c r="AD366" s="46">
        <f t="shared" si="42"/>
        <v>0</v>
      </c>
    </row>
    <row r="367" spans="2:30" x14ac:dyDescent="0.25">
      <c r="B367" s="37">
        <v>2</v>
      </c>
      <c r="C367" s="37" t="s">
        <v>625</v>
      </c>
      <c r="D367" s="38" t="s">
        <v>626</v>
      </c>
      <c r="E367" s="35" t="s">
        <v>1276</v>
      </c>
      <c r="F367" s="11" t="s">
        <v>1272</v>
      </c>
      <c r="G367" s="75" t="s">
        <v>1277</v>
      </c>
      <c r="H367" s="35" t="s">
        <v>176</v>
      </c>
      <c r="I367" s="35" t="s">
        <v>1265</v>
      </c>
      <c r="J367" s="75" t="s">
        <v>637</v>
      </c>
      <c r="K367" s="35" t="s">
        <v>543</v>
      </c>
      <c r="L367" s="5" t="s">
        <v>751</v>
      </c>
      <c r="M367" s="39" t="s">
        <v>83</v>
      </c>
      <c r="N367" s="35" t="s">
        <v>753</v>
      </c>
      <c r="Q367" s="76">
        <v>0</v>
      </c>
      <c r="V367" s="92">
        <v>45292</v>
      </c>
      <c r="W367" s="92">
        <v>47118</v>
      </c>
      <c r="X367" s="56" t="str">
        <f t="shared" si="40"/>
        <v>n.a.</v>
      </c>
      <c r="Y367" s="56">
        <f t="shared" si="45"/>
        <v>0</v>
      </c>
      <c r="Z367" s="56">
        <f t="shared" si="45"/>
        <v>0</v>
      </c>
      <c r="AA367" s="56">
        <f t="shared" si="45"/>
        <v>0</v>
      </c>
      <c r="AB367" s="56">
        <f t="shared" si="45"/>
        <v>0</v>
      </c>
      <c r="AC367" s="56">
        <f t="shared" si="44"/>
        <v>0</v>
      </c>
      <c r="AD367" s="46">
        <f t="shared" si="42"/>
        <v>0</v>
      </c>
    </row>
    <row r="368" spans="2:30" ht="63" x14ac:dyDescent="0.25">
      <c r="B368" s="37">
        <v>2</v>
      </c>
      <c r="C368" s="37" t="s">
        <v>625</v>
      </c>
      <c r="D368" s="38" t="s">
        <v>626</v>
      </c>
      <c r="E368" s="35" t="s">
        <v>1278</v>
      </c>
      <c r="F368" s="11" t="s">
        <v>1278</v>
      </c>
      <c r="G368" s="75" t="s">
        <v>1279</v>
      </c>
      <c r="H368" s="35" t="s">
        <v>250</v>
      </c>
      <c r="I368" s="35" t="s">
        <v>1231</v>
      </c>
      <c r="J368" s="75" t="s">
        <v>637</v>
      </c>
      <c r="K368" s="35" t="s">
        <v>543</v>
      </c>
      <c r="L368" s="5" t="s">
        <v>751</v>
      </c>
      <c r="M368" s="39" t="s">
        <v>83</v>
      </c>
      <c r="N368" s="35" t="s">
        <v>752</v>
      </c>
      <c r="Q368" s="76">
        <v>6722.58</v>
      </c>
      <c r="R368" s="88">
        <v>1019.91</v>
      </c>
      <c r="S368" s="164" t="s">
        <v>1749</v>
      </c>
      <c r="T368" s="164" t="s">
        <v>1750</v>
      </c>
      <c r="U368" s="77">
        <v>1100</v>
      </c>
      <c r="V368" s="92">
        <v>45292</v>
      </c>
      <c r="W368" s="92">
        <v>47118</v>
      </c>
      <c r="X368" s="56" t="str">
        <f t="shared" si="40"/>
        <v>n.a.</v>
      </c>
      <c r="Y368" s="56">
        <f t="shared" si="45"/>
        <v>1100</v>
      </c>
      <c r="Z368" s="56">
        <f t="shared" si="45"/>
        <v>1100</v>
      </c>
      <c r="AA368" s="56">
        <f t="shared" si="45"/>
        <v>1100</v>
      </c>
      <c r="AB368" s="56">
        <f t="shared" si="45"/>
        <v>1100</v>
      </c>
      <c r="AC368" s="56">
        <f t="shared" si="44"/>
        <v>1100</v>
      </c>
      <c r="AD368" s="46">
        <f t="shared" si="42"/>
        <v>5500</v>
      </c>
    </row>
    <row r="369" spans="2:30" x14ac:dyDescent="0.25">
      <c r="B369" s="37">
        <v>2</v>
      </c>
      <c r="C369" s="37" t="s">
        <v>625</v>
      </c>
      <c r="D369" s="38" t="s">
        <v>626</v>
      </c>
      <c r="E369" s="35" t="s">
        <v>1280</v>
      </c>
      <c r="F369" s="11" t="s">
        <v>1278</v>
      </c>
      <c r="G369" s="75" t="s">
        <v>1281</v>
      </c>
      <c r="H369" s="35" t="s">
        <v>176</v>
      </c>
      <c r="I369" s="35" t="s">
        <v>1234</v>
      </c>
      <c r="J369" s="75" t="s">
        <v>637</v>
      </c>
      <c r="K369" s="35" t="s">
        <v>543</v>
      </c>
      <c r="L369" s="5" t="s">
        <v>751</v>
      </c>
      <c r="M369" s="39" t="s">
        <v>83</v>
      </c>
      <c r="N369" s="35" t="s">
        <v>753</v>
      </c>
      <c r="Q369" s="76">
        <v>0</v>
      </c>
      <c r="V369" s="92">
        <v>45292</v>
      </c>
      <c r="W369" s="92">
        <v>47118</v>
      </c>
      <c r="X369" s="56" t="str">
        <f t="shared" si="40"/>
        <v>n.a.</v>
      </c>
      <c r="Y369" s="56">
        <f t="shared" si="45"/>
        <v>0</v>
      </c>
      <c r="Z369" s="56">
        <f t="shared" si="45"/>
        <v>0</v>
      </c>
      <c r="AA369" s="56">
        <f t="shared" si="45"/>
        <v>0</v>
      </c>
      <c r="AB369" s="56">
        <f t="shared" si="45"/>
        <v>0</v>
      </c>
      <c r="AC369" s="56">
        <f t="shared" si="44"/>
        <v>0</v>
      </c>
      <c r="AD369" s="46">
        <f t="shared" si="42"/>
        <v>0</v>
      </c>
    </row>
    <row r="370" spans="2:30" x14ac:dyDescent="0.25">
      <c r="B370" s="37">
        <v>2</v>
      </c>
      <c r="C370" s="37" t="s">
        <v>625</v>
      </c>
      <c r="D370" s="38" t="s">
        <v>626</v>
      </c>
      <c r="E370" s="35" t="s">
        <v>1282</v>
      </c>
      <c r="F370" s="11" t="s">
        <v>1278</v>
      </c>
      <c r="G370" s="75" t="s">
        <v>1283</v>
      </c>
      <c r="H370" s="35" t="s">
        <v>176</v>
      </c>
      <c r="I370" s="35" t="s">
        <v>1265</v>
      </c>
      <c r="J370" s="75" t="s">
        <v>637</v>
      </c>
      <c r="K370" s="35" t="s">
        <v>543</v>
      </c>
      <c r="L370" s="5" t="s">
        <v>751</v>
      </c>
      <c r="M370" s="39" t="s">
        <v>83</v>
      </c>
      <c r="N370" s="35" t="s">
        <v>753</v>
      </c>
      <c r="Q370" s="76">
        <v>0</v>
      </c>
      <c r="V370" s="92">
        <v>45292</v>
      </c>
      <c r="W370" s="92">
        <v>47118</v>
      </c>
      <c r="X370" s="56" t="str">
        <f t="shared" si="40"/>
        <v>n.a.</v>
      </c>
      <c r="Y370" s="56">
        <f t="shared" si="45"/>
        <v>0</v>
      </c>
      <c r="Z370" s="56">
        <f t="shared" si="45"/>
        <v>0</v>
      </c>
      <c r="AA370" s="56">
        <f t="shared" si="45"/>
        <v>0</v>
      </c>
      <c r="AB370" s="56">
        <f t="shared" si="45"/>
        <v>0</v>
      </c>
      <c r="AC370" s="56">
        <f t="shared" si="44"/>
        <v>0</v>
      </c>
      <c r="AD370" s="46">
        <f t="shared" si="42"/>
        <v>0</v>
      </c>
    </row>
    <row r="371" spans="2:30" ht="63" x14ac:dyDescent="0.25">
      <c r="B371" s="37">
        <v>2</v>
      </c>
      <c r="C371" s="37" t="s">
        <v>625</v>
      </c>
      <c r="D371" s="38" t="s">
        <v>626</v>
      </c>
      <c r="E371" s="35" t="s">
        <v>1284</v>
      </c>
      <c r="F371" s="11" t="s">
        <v>1284</v>
      </c>
      <c r="G371" s="75" t="s">
        <v>1285</v>
      </c>
      <c r="H371" s="35" t="s">
        <v>250</v>
      </c>
      <c r="I371" s="35" t="s">
        <v>1231</v>
      </c>
      <c r="J371" s="75" t="s">
        <v>637</v>
      </c>
      <c r="K371" s="35" t="s">
        <v>543</v>
      </c>
      <c r="L371" s="5" t="s">
        <v>751</v>
      </c>
      <c r="M371" s="39" t="s">
        <v>83</v>
      </c>
      <c r="N371" s="35" t="s">
        <v>752</v>
      </c>
      <c r="Q371" s="76">
        <v>6722.57</v>
      </c>
      <c r="R371" s="88">
        <v>1019.91</v>
      </c>
      <c r="S371" s="164" t="s">
        <v>1749</v>
      </c>
      <c r="T371" s="164" t="s">
        <v>1750</v>
      </c>
      <c r="U371" s="77">
        <v>1100</v>
      </c>
      <c r="V371" s="92">
        <v>45292</v>
      </c>
      <c r="W371" s="92">
        <v>47118</v>
      </c>
      <c r="X371" s="56" t="str">
        <f t="shared" si="40"/>
        <v>n.a.</v>
      </c>
      <c r="Y371" s="56">
        <f t="shared" si="45"/>
        <v>1100</v>
      </c>
      <c r="Z371" s="56">
        <f t="shared" si="45"/>
        <v>1100</v>
      </c>
      <c r="AA371" s="56">
        <f t="shared" si="45"/>
        <v>1100</v>
      </c>
      <c r="AB371" s="56">
        <f t="shared" si="45"/>
        <v>1100</v>
      </c>
      <c r="AC371" s="56">
        <f t="shared" si="44"/>
        <v>1100</v>
      </c>
      <c r="AD371" s="46">
        <f t="shared" si="42"/>
        <v>5500</v>
      </c>
    </row>
    <row r="372" spans="2:30" x14ac:dyDescent="0.25">
      <c r="B372" s="37">
        <v>2</v>
      </c>
      <c r="C372" s="37" t="s">
        <v>625</v>
      </c>
      <c r="D372" s="38" t="s">
        <v>626</v>
      </c>
      <c r="E372" s="35" t="s">
        <v>1286</v>
      </c>
      <c r="F372" s="11" t="s">
        <v>1284</v>
      </c>
      <c r="G372" s="75" t="s">
        <v>1287</v>
      </c>
      <c r="H372" s="35" t="s">
        <v>176</v>
      </c>
      <c r="I372" s="35" t="s">
        <v>1234</v>
      </c>
      <c r="J372" s="75" t="s">
        <v>637</v>
      </c>
      <c r="K372" s="35" t="s">
        <v>543</v>
      </c>
      <c r="L372" s="5" t="s">
        <v>751</v>
      </c>
      <c r="M372" s="39" t="s">
        <v>83</v>
      </c>
      <c r="N372" s="35" t="s">
        <v>753</v>
      </c>
      <c r="Q372" s="76">
        <v>0</v>
      </c>
      <c r="V372" s="92">
        <v>45292</v>
      </c>
      <c r="W372" s="92">
        <v>47118</v>
      </c>
      <c r="X372" s="56" t="str">
        <f t="shared" si="40"/>
        <v>n.a.</v>
      </c>
      <c r="Y372" s="56">
        <f t="shared" si="45"/>
        <v>0</v>
      </c>
      <c r="Z372" s="56">
        <f t="shared" si="45"/>
        <v>0</v>
      </c>
      <c r="AA372" s="56">
        <f t="shared" si="45"/>
        <v>0</v>
      </c>
      <c r="AB372" s="56">
        <f t="shared" si="45"/>
        <v>0</v>
      </c>
      <c r="AC372" s="56">
        <f t="shared" si="44"/>
        <v>0</v>
      </c>
      <c r="AD372" s="46">
        <f t="shared" si="42"/>
        <v>0</v>
      </c>
    </row>
    <row r="373" spans="2:30" x14ac:dyDescent="0.25">
      <c r="B373" s="37">
        <v>2</v>
      </c>
      <c r="C373" s="37" t="s">
        <v>625</v>
      </c>
      <c r="D373" s="38" t="s">
        <v>626</v>
      </c>
      <c r="E373" s="35" t="s">
        <v>1288</v>
      </c>
      <c r="F373" s="11" t="s">
        <v>1284</v>
      </c>
      <c r="G373" s="75" t="s">
        <v>1289</v>
      </c>
      <c r="H373" s="35" t="s">
        <v>176</v>
      </c>
      <c r="I373" s="35" t="s">
        <v>1265</v>
      </c>
      <c r="J373" s="75" t="s">
        <v>637</v>
      </c>
      <c r="K373" s="35" t="s">
        <v>543</v>
      </c>
      <c r="L373" s="5" t="s">
        <v>751</v>
      </c>
      <c r="M373" s="39" t="s">
        <v>83</v>
      </c>
      <c r="N373" s="35" t="s">
        <v>753</v>
      </c>
      <c r="Q373" s="76">
        <v>0</v>
      </c>
      <c r="V373" s="92">
        <v>45292</v>
      </c>
      <c r="W373" s="92">
        <v>47118</v>
      </c>
      <c r="X373" s="56" t="str">
        <f t="shared" si="40"/>
        <v>n.a.</v>
      </c>
      <c r="Y373" s="56">
        <f t="shared" si="45"/>
        <v>0</v>
      </c>
      <c r="Z373" s="56">
        <f t="shared" si="45"/>
        <v>0</v>
      </c>
      <c r="AA373" s="56">
        <f t="shared" si="45"/>
        <v>0</v>
      </c>
      <c r="AB373" s="56">
        <f t="shared" si="45"/>
        <v>0</v>
      </c>
      <c r="AC373" s="56">
        <f t="shared" si="44"/>
        <v>0</v>
      </c>
      <c r="AD373" s="46">
        <f t="shared" si="42"/>
        <v>0</v>
      </c>
    </row>
    <row r="374" spans="2:30" ht="63" x14ac:dyDescent="0.25">
      <c r="B374" s="37">
        <v>2</v>
      </c>
      <c r="C374" s="37" t="s">
        <v>625</v>
      </c>
      <c r="D374" s="38" t="s">
        <v>626</v>
      </c>
      <c r="E374" s="35" t="s">
        <v>1290</v>
      </c>
      <c r="F374" s="11" t="s">
        <v>1290</v>
      </c>
      <c r="G374" s="75" t="s">
        <v>1291</v>
      </c>
      <c r="H374" s="35" t="s">
        <v>247</v>
      </c>
      <c r="I374" s="35" t="s">
        <v>1292</v>
      </c>
      <c r="J374" s="75" t="s">
        <v>637</v>
      </c>
      <c r="K374" s="35" t="s">
        <v>451</v>
      </c>
      <c r="L374" s="5" t="s">
        <v>755</v>
      </c>
      <c r="M374" s="39" t="s">
        <v>631</v>
      </c>
      <c r="N374" s="35" t="s">
        <v>756</v>
      </c>
      <c r="Q374" s="76">
        <v>51557.2</v>
      </c>
      <c r="R374" s="88">
        <v>1100</v>
      </c>
      <c r="S374" s="164" t="s">
        <v>1749</v>
      </c>
      <c r="T374" s="164" t="s">
        <v>1750</v>
      </c>
      <c r="U374" s="77">
        <v>1100</v>
      </c>
      <c r="V374" s="92">
        <v>45292</v>
      </c>
      <c r="W374" s="92">
        <v>47118</v>
      </c>
      <c r="X374" s="56" t="str">
        <f t="shared" si="40"/>
        <v>n.a.</v>
      </c>
      <c r="Y374" s="56">
        <f t="shared" si="45"/>
        <v>1100</v>
      </c>
      <c r="Z374" s="56">
        <f t="shared" si="45"/>
        <v>1100</v>
      </c>
      <c r="AA374" s="56">
        <f t="shared" si="45"/>
        <v>1100</v>
      </c>
      <c r="AB374" s="56">
        <f t="shared" si="45"/>
        <v>1100</v>
      </c>
      <c r="AC374" s="56">
        <f t="shared" si="44"/>
        <v>1100</v>
      </c>
      <c r="AD374" s="46">
        <f t="shared" si="42"/>
        <v>5500</v>
      </c>
    </row>
    <row r="375" spans="2:30" x14ac:dyDescent="0.25">
      <c r="B375" s="37">
        <v>2</v>
      </c>
      <c r="C375" s="37" t="s">
        <v>625</v>
      </c>
      <c r="D375" s="38" t="s">
        <v>626</v>
      </c>
      <c r="E375" s="35" t="s">
        <v>1293</v>
      </c>
      <c r="F375" s="11" t="s">
        <v>1290</v>
      </c>
      <c r="G375" s="75" t="s">
        <v>1294</v>
      </c>
      <c r="H375" s="35" t="s">
        <v>292</v>
      </c>
      <c r="I375" s="35" t="s">
        <v>865</v>
      </c>
      <c r="J375" s="75" t="s">
        <v>637</v>
      </c>
      <c r="K375" s="35" t="s">
        <v>451</v>
      </c>
      <c r="L375" s="5" t="s">
        <v>757</v>
      </c>
      <c r="M375" s="39" t="s">
        <v>631</v>
      </c>
      <c r="N375" s="35" t="s">
        <v>758</v>
      </c>
      <c r="Q375" s="76">
        <v>10980</v>
      </c>
      <c r="V375" s="92">
        <v>45292</v>
      </c>
      <c r="W375" s="92">
        <v>47118</v>
      </c>
      <c r="X375" s="56" t="str">
        <f t="shared" si="40"/>
        <v>n.a.</v>
      </c>
      <c r="Y375" s="56">
        <f t="shared" si="45"/>
        <v>0</v>
      </c>
      <c r="Z375" s="56">
        <f t="shared" si="45"/>
        <v>0</v>
      </c>
      <c r="AA375" s="56">
        <f t="shared" si="45"/>
        <v>0</v>
      </c>
      <c r="AB375" s="56">
        <f t="shared" si="45"/>
        <v>0</v>
      </c>
      <c r="AC375" s="56">
        <f t="shared" si="44"/>
        <v>0</v>
      </c>
      <c r="AD375" s="46">
        <f t="shared" si="42"/>
        <v>0</v>
      </c>
    </row>
    <row r="376" spans="2:30" x14ac:dyDescent="0.25">
      <c r="B376" s="37">
        <v>2</v>
      </c>
      <c r="C376" s="37" t="s">
        <v>625</v>
      </c>
      <c r="D376" s="38" t="s">
        <v>626</v>
      </c>
      <c r="E376" s="35" t="s">
        <v>1295</v>
      </c>
      <c r="F376" s="11" t="s">
        <v>1290</v>
      </c>
      <c r="G376" s="75" t="s">
        <v>1296</v>
      </c>
      <c r="H376" s="35" t="s">
        <v>292</v>
      </c>
      <c r="I376" s="35" t="s">
        <v>868</v>
      </c>
      <c r="J376" s="75" t="s">
        <v>637</v>
      </c>
      <c r="K376" s="35" t="s">
        <v>451</v>
      </c>
      <c r="L376" s="5" t="s">
        <v>759</v>
      </c>
      <c r="M376" s="39" t="s">
        <v>631</v>
      </c>
      <c r="N376" s="35" t="s">
        <v>758</v>
      </c>
      <c r="Q376" s="76">
        <v>26840</v>
      </c>
      <c r="V376" s="92">
        <v>45292</v>
      </c>
      <c r="W376" s="92">
        <v>47118</v>
      </c>
      <c r="X376" s="56" t="str">
        <f t="shared" ref="X376:X407" si="46">IF(AND(YEAR($V376)&lt;X$1,YEAR($W376)&gt;X$1,YEAR($L376)&lt;X$1),$U376,IF(YEAR($V376)=X$1,IF(($V376-$L376)&lt;0,$U376/365*(DATE(X$1,12,31)-$L376),$U376/365*(DATE(X$1,12,31)-$V376)),IF(YEAR($W376)=X$1,IF(YEAR($L376)=X$1,$U376/365*($W376-$L376),$U376/365*($W376-DATE(X$1,1,1))),"n.a.")))</f>
        <v>n.a.</v>
      </c>
      <c r="Y376" s="56">
        <f t="shared" si="45"/>
        <v>0</v>
      </c>
      <c r="Z376" s="56">
        <f t="shared" si="45"/>
        <v>0</v>
      </c>
      <c r="AA376" s="56">
        <f t="shared" si="45"/>
        <v>0</v>
      </c>
      <c r="AB376" s="56">
        <f t="shared" si="45"/>
        <v>0</v>
      </c>
      <c r="AC376" s="56">
        <f t="shared" si="44"/>
        <v>0</v>
      </c>
      <c r="AD376" s="46">
        <f t="shared" si="42"/>
        <v>0</v>
      </c>
    </row>
    <row r="377" spans="2:30" x14ac:dyDescent="0.25">
      <c r="B377" s="37">
        <v>2</v>
      </c>
      <c r="C377" s="37" t="s">
        <v>625</v>
      </c>
      <c r="D377" s="38" t="s">
        <v>626</v>
      </c>
      <c r="E377" s="35" t="s">
        <v>1297</v>
      </c>
      <c r="F377" s="11" t="s">
        <v>1290</v>
      </c>
      <c r="G377" s="75" t="s">
        <v>1298</v>
      </c>
      <c r="H377" s="35" t="s">
        <v>292</v>
      </c>
      <c r="I377" s="35" t="s">
        <v>113</v>
      </c>
      <c r="J377" s="75" t="s">
        <v>637</v>
      </c>
      <c r="K377" s="35" t="s">
        <v>451</v>
      </c>
      <c r="L377" s="5" t="s">
        <v>755</v>
      </c>
      <c r="M377" s="39" t="s">
        <v>631</v>
      </c>
      <c r="N377" s="35" t="s">
        <v>758</v>
      </c>
      <c r="Q377" s="76">
        <v>0</v>
      </c>
      <c r="V377" s="92">
        <v>45292</v>
      </c>
      <c r="W377" s="92">
        <v>47118</v>
      </c>
      <c r="X377" s="56" t="str">
        <f t="shared" si="46"/>
        <v>n.a.</v>
      </c>
      <c r="Y377" s="56">
        <f t="shared" si="45"/>
        <v>0</v>
      </c>
      <c r="Z377" s="56">
        <f t="shared" si="45"/>
        <v>0</v>
      </c>
      <c r="AA377" s="56">
        <f t="shared" si="45"/>
        <v>0</v>
      </c>
      <c r="AB377" s="56">
        <f t="shared" si="45"/>
        <v>0</v>
      </c>
      <c r="AC377" s="56">
        <f t="shared" si="44"/>
        <v>0</v>
      </c>
      <c r="AD377" s="46">
        <f t="shared" si="42"/>
        <v>0</v>
      </c>
    </row>
    <row r="378" spans="2:30" x14ac:dyDescent="0.25">
      <c r="B378" s="37">
        <v>2</v>
      </c>
      <c r="C378" s="37" t="s">
        <v>625</v>
      </c>
      <c r="D378" s="38" t="s">
        <v>626</v>
      </c>
      <c r="E378" s="35" t="s">
        <v>1299</v>
      </c>
      <c r="F378" s="11" t="s">
        <v>1290</v>
      </c>
      <c r="G378" s="75" t="s">
        <v>1300</v>
      </c>
      <c r="H378" s="35" t="s">
        <v>292</v>
      </c>
      <c r="I378" s="35" t="s">
        <v>1301</v>
      </c>
      <c r="J378" s="75" t="s">
        <v>637</v>
      </c>
      <c r="K378" s="35" t="s">
        <v>451</v>
      </c>
      <c r="L378" s="5" t="s">
        <v>755</v>
      </c>
      <c r="M378" s="39" t="s">
        <v>631</v>
      </c>
      <c r="N378" s="35" t="s">
        <v>758</v>
      </c>
      <c r="Q378" s="76">
        <v>0</v>
      </c>
      <c r="V378" s="92">
        <v>45292</v>
      </c>
      <c r="W378" s="92">
        <v>47118</v>
      </c>
      <c r="X378" s="56" t="str">
        <f t="shared" si="46"/>
        <v>n.a.</v>
      </c>
      <c r="Y378" s="56">
        <f t="shared" si="45"/>
        <v>0</v>
      </c>
      <c r="Z378" s="56">
        <f t="shared" si="45"/>
        <v>0</v>
      </c>
      <c r="AA378" s="56">
        <f t="shared" si="45"/>
        <v>0</v>
      </c>
      <c r="AB378" s="56">
        <f t="shared" si="45"/>
        <v>0</v>
      </c>
      <c r="AC378" s="56">
        <f t="shared" si="44"/>
        <v>0</v>
      </c>
      <c r="AD378" s="46">
        <f t="shared" si="42"/>
        <v>0</v>
      </c>
    </row>
    <row r="379" spans="2:30" x14ac:dyDescent="0.25">
      <c r="B379" s="37">
        <v>2</v>
      </c>
      <c r="C379" s="37" t="s">
        <v>625</v>
      </c>
      <c r="D379" s="38" t="s">
        <v>626</v>
      </c>
      <c r="E379" s="35" t="s">
        <v>1302</v>
      </c>
      <c r="F379" s="11" t="s">
        <v>1302</v>
      </c>
      <c r="G379" s="75" t="s">
        <v>1303</v>
      </c>
      <c r="H379" s="35" t="s">
        <v>247</v>
      </c>
      <c r="I379" s="35" t="s">
        <v>1304</v>
      </c>
      <c r="J379" s="75" t="s">
        <v>637</v>
      </c>
      <c r="K379" s="35" t="s">
        <v>760</v>
      </c>
      <c r="L379" s="5" t="s">
        <v>761</v>
      </c>
      <c r="M379" s="39" t="s">
        <v>83</v>
      </c>
      <c r="N379" s="35" t="s">
        <v>762</v>
      </c>
      <c r="Q379" s="76">
        <v>28447.96</v>
      </c>
      <c r="V379" s="92">
        <v>45292</v>
      </c>
      <c r="W379" s="92">
        <v>47118</v>
      </c>
      <c r="X379" s="56" t="str">
        <f t="shared" si="46"/>
        <v>n.a.</v>
      </c>
      <c r="Y379" s="56">
        <f t="shared" si="45"/>
        <v>0</v>
      </c>
      <c r="Z379" s="56">
        <f t="shared" si="45"/>
        <v>0</v>
      </c>
      <c r="AA379" s="56">
        <f t="shared" si="45"/>
        <v>0</v>
      </c>
      <c r="AB379" s="56">
        <f t="shared" si="45"/>
        <v>0</v>
      </c>
      <c r="AC379" s="56">
        <f t="shared" si="44"/>
        <v>0</v>
      </c>
      <c r="AD379" s="46">
        <f t="shared" si="42"/>
        <v>0</v>
      </c>
    </row>
    <row r="380" spans="2:30" x14ac:dyDescent="0.25">
      <c r="B380" s="37">
        <v>2</v>
      </c>
      <c r="C380" s="37" t="s">
        <v>625</v>
      </c>
      <c r="D380" s="38" t="s">
        <v>626</v>
      </c>
      <c r="E380" s="35" t="s">
        <v>1305</v>
      </c>
      <c r="F380" s="11" t="s">
        <v>1305</v>
      </c>
      <c r="G380" s="75" t="s">
        <v>26</v>
      </c>
      <c r="H380" s="35" t="s">
        <v>15</v>
      </c>
      <c r="I380" s="35" t="s">
        <v>1306</v>
      </c>
      <c r="J380" s="75" t="s">
        <v>637</v>
      </c>
      <c r="K380" s="35" t="s">
        <v>225</v>
      </c>
      <c r="L380" s="5">
        <v>45565</v>
      </c>
      <c r="M380" s="39" t="s">
        <v>83</v>
      </c>
      <c r="N380" s="35" t="s">
        <v>763</v>
      </c>
      <c r="Q380" s="76">
        <v>822500</v>
      </c>
      <c r="R380" s="88">
        <v>136850</v>
      </c>
      <c r="S380" s="88" t="s">
        <v>1747</v>
      </c>
      <c r="T380" s="88" t="s">
        <v>1748</v>
      </c>
      <c r="U380" s="77">
        <v>90000</v>
      </c>
      <c r="V380" s="92">
        <v>45566</v>
      </c>
      <c r="W380" s="92">
        <v>47118</v>
      </c>
      <c r="X380" s="56" t="str">
        <f t="shared" si="46"/>
        <v>n.a.</v>
      </c>
      <c r="Y380" s="56">
        <f t="shared" si="45"/>
        <v>22438.356164383564</v>
      </c>
      <c r="Z380" s="56">
        <f t="shared" si="45"/>
        <v>90000</v>
      </c>
      <c r="AA380" s="56">
        <f t="shared" si="45"/>
        <v>90000</v>
      </c>
      <c r="AB380" s="56">
        <f t="shared" si="45"/>
        <v>90000</v>
      </c>
      <c r="AC380" s="56">
        <f t="shared" si="44"/>
        <v>90000</v>
      </c>
      <c r="AD380" s="46">
        <f t="shared" si="42"/>
        <v>382438.35616438359</v>
      </c>
    </row>
    <row r="381" spans="2:30" x14ac:dyDescent="0.25">
      <c r="B381" s="37">
        <v>2</v>
      </c>
      <c r="C381" s="37" t="s">
        <v>625</v>
      </c>
      <c r="D381" s="38" t="s">
        <v>626</v>
      </c>
      <c r="E381" s="35" t="s">
        <v>1307</v>
      </c>
      <c r="F381" s="11" t="s">
        <v>1305</v>
      </c>
      <c r="G381" s="75" t="s">
        <v>1308</v>
      </c>
      <c r="H381" s="35" t="s">
        <v>287</v>
      </c>
      <c r="I381" s="35" t="s">
        <v>1309</v>
      </c>
      <c r="J381" s="75" t="s">
        <v>637</v>
      </c>
      <c r="K381" s="35" t="s">
        <v>225</v>
      </c>
      <c r="M381" s="39" t="s">
        <v>83</v>
      </c>
      <c r="N381" s="35" t="s">
        <v>764</v>
      </c>
      <c r="Q381" s="76">
        <v>0</v>
      </c>
      <c r="V381" s="92">
        <v>45566</v>
      </c>
      <c r="W381" s="92">
        <v>47118</v>
      </c>
      <c r="X381" s="56" t="str">
        <f t="shared" si="46"/>
        <v>n.a.</v>
      </c>
      <c r="Y381" s="56">
        <f t="shared" ref="Y381:AB400" si="47">IF(AND(YEAR($V381)&lt;Y$1,YEAR($W381)&gt;Y$1,YEAR($L381)&lt;Y$1),$U381,IF(YEAR($V381)=Y$1,IF(($V381-$L381)&lt;0,$U381/365*(DATE(Y$1,12,31)-$L381),$U381/365*(DATE(Y$1,12,31)-$V381)),IF(YEAR($W381)=Y$1,IF(YEAR($L381)=Y$1,$U381/365*($W381-$L381),$U381/365*($W381-DATE(Y$1,1,1))),"n.a.")))</f>
        <v>0</v>
      </c>
      <c r="Z381" s="56">
        <f t="shared" si="47"/>
        <v>0</v>
      </c>
      <c r="AA381" s="56">
        <f t="shared" si="47"/>
        <v>0</v>
      </c>
      <c r="AB381" s="56">
        <f t="shared" si="47"/>
        <v>0</v>
      </c>
      <c r="AC381" s="56">
        <f t="shared" si="44"/>
        <v>0</v>
      </c>
      <c r="AD381" s="46">
        <f t="shared" si="42"/>
        <v>0</v>
      </c>
    </row>
    <row r="382" spans="2:30" x14ac:dyDescent="0.25">
      <c r="B382" s="37">
        <v>2</v>
      </c>
      <c r="C382" s="37" t="s">
        <v>625</v>
      </c>
      <c r="D382" s="38" t="s">
        <v>626</v>
      </c>
      <c r="E382" s="35" t="s">
        <v>1310</v>
      </c>
      <c r="F382" s="11" t="s">
        <v>1305</v>
      </c>
      <c r="G382" s="75" t="s">
        <v>1311</v>
      </c>
      <c r="H382" s="35" t="s">
        <v>1312</v>
      </c>
      <c r="I382" s="35" t="s">
        <v>1313</v>
      </c>
      <c r="J382" s="75" t="s">
        <v>637</v>
      </c>
      <c r="K382" s="35" t="s">
        <v>225</v>
      </c>
      <c r="M382" s="39" t="s">
        <v>83</v>
      </c>
      <c r="N382" s="35" t="s">
        <v>764</v>
      </c>
      <c r="Q382" s="76">
        <v>188000</v>
      </c>
      <c r="V382" s="92">
        <v>45566</v>
      </c>
      <c r="W382" s="92">
        <v>47118</v>
      </c>
      <c r="X382" s="56" t="str">
        <f t="shared" si="46"/>
        <v>n.a.</v>
      </c>
      <c r="Y382" s="56">
        <f t="shared" si="47"/>
        <v>0</v>
      </c>
      <c r="Z382" s="56">
        <f t="shared" si="47"/>
        <v>0</v>
      </c>
      <c r="AA382" s="56">
        <f t="shared" si="47"/>
        <v>0</v>
      </c>
      <c r="AB382" s="56">
        <f t="shared" si="47"/>
        <v>0</v>
      </c>
      <c r="AC382" s="56">
        <f t="shared" si="44"/>
        <v>0</v>
      </c>
      <c r="AD382" s="46">
        <f t="shared" si="42"/>
        <v>0</v>
      </c>
    </row>
    <row r="383" spans="2:30" x14ac:dyDescent="0.25">
      <c r="B383" s="37">
        <v>2</v>
      </c>
      <c r="C383" s="37" t="s">
        <v>625</v>
      </c>
      <c r="D383" s="38" t="s">
        <v>626</v>
      </c>
      <c r="E383" s="35" t="s">
        <v>1314</v>
      </c>
      <c r="F383" s="11" t="s">
        <v>1305</v>
      </c>
      <c r="G383" s="75" t="s">
        <v>1315</v>
      </c>
      <c r="H383" s="35" t="s">
        <v>29</v>
      </c>
      <c r="I383" s="35" t="s">
        <v>1316</v>
      </c>
      <c r="J383" s="75" t="s">
        <v>637</v>
      </c>
      <c r="K383" s="35" t="s">
        <v>225</v>
      </c>
      <c r="M383" s="39" t="s">
        <v>83</v>
      </c>
      <c r="N383" s="35" t="s">
        <v>764</v>
      </c>
      <c r="Q383" s="76">
        <v>0</v>
      </c>
      <c r="V383" s="92">
        <v>45566</v>
      </c>
      <c r="W383" s="92">
        <v>47118</v>
      </c>
      <c r="X383" s="56" t="str">
        <f t="shared" si="46"/>
        <v>n.a.</v>
      </c>
      <c r="Y383" s="56">
        <f t="shared" si="47"/>
        <v>0</v>
      </c>
      <c r="Z383" s="56">
        <f t="shared" si="47"/>
        <v>0</v>
      </c>
      <c r="AA383" s="56">
        <f t="shared" si="47"/>
        <v>0</v>
      </c>
      <c r="AB383" s="56">
        <f t="shared" si="47"/>
        <v>0</v>
      </c>
      <c r="AC383" s="56">
        <f t="shared" si="44"/>
        <v>0</v>
      </c>
      <c r="AD383" s="46">
        <f t="shared" si="42"/>
        <v>0</v>
      </c>
    </row>
    <row r="384" spans="2:30" x14ac:dyDescent="0.25">
      <c r="B384" s="37">
        <v>2</v>
      </c>
      <c r="C384" s="37" t="s">
        <v>625</v>
      </c>
      <c r="D384" s="38" t="s">
        <v>626</v>
      </c>
      <c r="E384" s="35" t="s">
        <v>1317</v>
      </c>
      <c r="F384" s="11" t="s">
        <v>1305</v>
      </c>
      <c r="G384" s="75" t="s">
        <v>1318</v>
      </c>
      <c r="H384" s="35" t="s">
        <v>30</v>
      </c>
      <c r="I384" s="35" t="s">
        <v>1319</v>
      </c>
      <c r="J384" s="75" t="s">
        <v>637</v>
      </c>
      <c r="K384" s="35" t="s">
        <v>225</v>
      </c>
      <c r="M384" s="39" t="s">
        <v>83</v>
      </c>
      <c r="N384" s="35" t="s">
        <v>764</v>
      </c>
      <c r="Q384" s="76">
        <v>0</v>
      </c>
      <c r="V384" s="92">
        <v>45566</v>
      </c>
      <c r="W384" s="92">
        <v>47118</v>
      </c>
      <c r="X384" s="56" t="str">
        <f t="shared" si="46"/>
        <v>n.a.</v>
      </c>
      <c r="Y384" s="56">
        <f t="shared" si="47"/>
        <v>0</v>
      </c>
      <c r="Z384" s="56">
        <f t="shared" si="47"/>
        <v>0</v>
      </c>
      <c r="AA384" s="56">
        <f t="shared" si="47"/>
        <v>0</v>
      </c>
      <c r="AB384" s="56">
        <f t="shared" si="47"/>
        <v>0</v>
      </c>
      <c r="AC384" s="56">
        <f t="shared" si="44"/>
        <v>0</v>
      </c>
      <c r="AD384" s="46">
        <f t="shared" si="42"/>
        <v>0</v>
      </c>
    </row>
    <row r="385" spans="2:30" x14ac:dyDescent="0.25">
      <c r="B385" s="37">
        <v>2</v>
      </c>
      <c r="C385" s="37" t="s">
        <v>625</v>
      </c>
      <c r="D385" s="38" t="s">
        <v>626</v>
      </c>
      <c r="E385" s="35" t="s">
        <v>1320</v>
      </c>
      <c r="F385" s="11" t="s">
        <v>1305</v>
      </c>
      <c r="G385" s="75" t="s">
        <v>1321</v>
      </c>
      <c r="H385" s="35" t="s">
        <v>148</v>
      </c>
      <c r="I385" s="35" t="s">
        <v>1322</v>
      </c>
      <c r="J385" s="75" t="s">
        <v>637</v>
      </c>
      <c r="K385" s="35" t="s">
        <v>225</v>
      </c>
      <c r="M385" s="39" t="s">
        <v>83</v>
      </c>
      <c r="N385" s="35" t="s">
        <v>764</v>
      </c>
      <c r="Q385" s="76">
        <v>0</v>
      </c>
      <c r="V385" s="92">
        <v>45566</v>
      </c>
      <c r="W385" s="92">
        <v>47118</v>
      </c>
      <c r="X385" s="56" t="str">
        <f t="shared" si="46"/>
        <v>n.a.</v>
      </c>
      <c r="Y385" s="56">
        <f t="shared" si="47"/>
        <v>0</v>
      </c>
      <c r="Z385" s="56">
        <f t="shared" si="47"/>
        <v>0</v>
      </c>
      <c r="AA385" s="56">
        <f t="shared" si="47"/>
        <v>0</v>
      </c>
      <c r="AB385" s="56">
        <f t="shared" si="47"/>
        <v>0</v>
      </c>
      <c r="AC385" s="56">
        <f t="shared" si="44"/>
        <v>0</v>
      </c>
      <c r="AD385" s="46">
        <f t="shared" si="42"/>
        <v>0</v>
      </c>
    </row>
    <row r="386" spans="2:30" x14ac:dyDescent="0.25">
      <c r="B386" s="37">
        <v>2</v>
      </c>
      <c r="C386" s="37" t="s">
        <v>625</v>
      </c>
      <c r="D386" s="38" t="s">
        <v>626</v>
      </c>
      <c r="E386" s="35" t="s">
        <v>1323</v>
      </c>
      <c r="F386" s="11" t="s">
        <v>1305</v>
      </c>
      <c r="G386" s="75" t="s">
        <v>1324</v>
      </c>
      <c r="H386" s="35" t="s">
        <v>115</v>
      </c>
      <c r="I386" s="35" t="s">
        <v>1325</v>
      </c>
      <c r="J386" s="75" t="s">
        <v>637</v>
      </c>
      <c r="K386" s="35" t="s">
        <v>225</v>
      </c>
      <c r="M386" s="39" t="s">
        <v>83</v>
      </c>
      <c r="N386" s="35" t="s">
        <v>764</v>
      </c>
      <c r="Q386" s="76">
        <v>0</v>
      </c>
      <c r="V386" s="92">
        <v>45566</v>
      </c>
      <c r="W386" s="92">
        <v>47118</v>
      </c>
      <c r="X386" s="56" t="str">
        <f t="shared" si="46"/>
        <v>n.a.</v>
      </c>
      <c r="Y386" s="56">
        <f t="shared" si="47"/>
        <v>0</v>
      </c>
      <c r="Z386" s="56">
        <f t="shared" si="47"/>
        <v>0</v>
      </c>
      <c r="AA386" s="56">
        <f t="shared" si="47"/>
        <v>0</v>
      </c>
      <c r="AB386" s="56">
        <f t="shared" si="47"/>
        <v>0</v>
      </c>
      <c r="AC386" s="56">
        <f t="shared" si="44"/>
        <v>0</v>
      </c>
      <c r="AD386" s="46">
        <f t="shared" si="42"/>
        <v>0</v>
      </c>
    </row>
    <row r="387" spans="2:30" x14ac:dyDescent="0.25">
      <c r="B387" s="37">
        <v>2</v>
      </c>
      <c r="C387" s="37" t="s">
        <v>625</v>
      </c>
      <c r="D387" s="38" t="s">
        <v>626</v>
      </c>
      <c r="E387" s="35" t="s">
        <v>1326</v>
      </c>
      <c r="F387" s="11" t="s">
        <v>1305</v>
      </c>
      <c r="G387" s="75" t="s">
        <v>1327</v>
      </c>
      <c r="H387" s="35" t="s">
        <v>131</v>
      </c>
      <c r="I387" s="35" t="s">
        <v>1328</v>
      </c>
      <c r="J387" s="75" t="s">
        <v>637</v>
      </c>
      <c r="K387" s="35" t="s">
        <v>225</v>
      </c>
      <c r="M387" s="39" t="s">
        <v>83</v>
      </c>
      <c r="N387" s="35" t="s">
        <v>764</v>
      </c>
      <c r="Q387" s="76">
        <v>0</v>
      </c>
      <c r="V387" s="92">
        <v>45566</v>
      </c>
      <c r="W387" s="92">
        <v>47118</v>
      </c>
      <c r="X387" s="56" t="str">
        <f t="shared" si="46"/>
        <v>n.a.</v>
      </c>
      <c r="Y387" s="56">
        <f t="shared" si="47"/>
        <v>0</v>
      </c>
      <c r="Z387" s="56">
        <f t="shared" si="47"/>
        <v>0</v>
      </c>
      <c r="AA387" s="56">
        <f t="shared" si="47"/>
        <v>0</v>
      </c>
      <c r="AB387" s="56">
        <f t="shared" si="47"/>
        <v>0</v>
      </c>
      <c r="AC387" s="56">
        <f t="shared" si="44"/>
        <v>0</v>
      </c>
      <c r="AD387" s="46">
        <f t="shared" ref="AD387:AD450" si="48">SUM(X387:AC387)</f>
        <v>0</v>
      </c>
    </row>
    <row r="388" spans="2:30" x14ac:dyDescent="0.25">
      <c r="B388" s="37">
        <v>2</v>
      </c>
      <c r="C388" s="37" t="s">
        <v>625</v>
      </c>
      <c r="D388" s="38" t="s">
        <v>626</v>
      </c>
      <c r="E388" s="35" t="s">
        <v>1329</v>
      </c>
      <c r="F388" s="11" t="s">
        <v>1329</v>
      </c>
      <c r="G388" s="75" t="s">
        <v>1330</v>
      </c>
      <c r="H388" s="35" t="s">
        <v>247</v>
      </c>
      <c r="I388" s="35" t="s">
        <v>1331</v>
      </c>
      <c r="J388" s="75" t="s">
        <v>637</v>
      </c>
      <c r="K388" s="35" t="s">
        <v>248</v>
      </c>
      <c r="M388" s="39" t="s">
        <v>631</v>
      </c>
      <c r="N388" s="35" t="s">
        <v>765</v>
      </c>
      <c r="Q388" s="76">
        <v>0</v>
      </c>
      <c r="U388" s="77">
        <v>1200</v>
      </c>
      <c r="V388" s="92">
        <v>45292</v>
      </c>
      <c r="W388" s="92">
        <v>47118</v>
      </c>
      <c r="X388" s="56" t="str">
        <f t="shared" si="46"/>
        <v>n.a.</v>
      </c>
      <c r="Y388" s="56">
        <f t="shared" si="47"/>
        <v>1200</v>
      </c>
      <c r="Z388" s="56">
        <f t="shared" si="47"/>
        <v>1200</v>
      </c>
      <c r="AA388" s="56">
        <f t="shared" si="47"/>
        <v>1200</v>
      </c>
      <c r="AB388" s="56">
        <f t="shared" si="47"/>
        <v>1200</v>
      </c>
      <c r="AC388" s="56">
        <f t="shared" si="44"/>
        <v>1200</v>
      </c>
      <c r="AD388" s="46">
        <f t="shared" si="48"/>
        <v>6000</v>
      </c>
    </row>
    <row r="389" spans="2:30" x14ac:dyDescent="0.25">
      <c r="B389" s="37">
        <v>2</v>
      </c>
      <c r="C389" s="37" t="s">
        <v>625</v>
      </c>
      <c r="D389" s="38" t="s">
        <v>626</v>
      </c>
      <c r="E389" s="35" t="s">
        <v>1332</v>
      </c>
      <c r="F389" s="11" t="s">
        <v>1332</v>
      </c>
      <c r="G389" s="75" t="s">
        <v>1333</v>
      </c>
      <c r="H389" s="35" t="s">
        <v>247</v>
      </c>
      <c r="I389" s="35" t="s">
        <v>1292</v>
      </c>
      <c r="J389" s="75" t="s">
        <v>637</v>
      </c>
      <c r="K389" s="35" t="s">
        <v>451</v>
      </c>
      <c r="L389" s="5" t="s">
        <v>766</v>
      </c>
      <c r="M389" s="39" t="s">
        <v>631</v>
      </c>
      <c r="N389" s="35" t="s">
        <v>767</v>
      </c>
      <c r="Q389" s="76">
        <v>66717.5</v>
      </c>
      <c r="U389" s="77">
        <v>1200</v>
      </c>
      <c r="V389" s="92">
        <v>45292</v>
      </c>
      <c r="W389" s="92">
        <v>47118</v>
      </c>
      <c r="X389" s="56" t="str">
        <f t="shared" si="46"/>
        <v>n.a.</v>
      </c>
      <c r="Y389" s="56">
        <f t="shared" si="47"/>
        <v>1200</v>
      </c>
      <c r="Z389" s="56">
        <f t="shared" si="47"/>
        <v>1200</v>
      </c>
      <c r="AA389" s="56">
        <f t="shared" si="47"/>
        <v>1200</v>
      </c>
      <c r="AB389" s="56">
        <f t="shared" si="47"/>
        <v>1200</v>
      </c>
      <c r="AC389" s="56">
        <f t="shared" si="44"/>
        <v>1200</v>
      </c>
      <c r="AD389" s="46">
        <f t="shared" si="48"/>
        <v>6000</v>
      </c>
    </row>
    <row r="390" spans="2:30" x14ac:dyDescent="0.25">
      <c r="B390" s="37">
        <v>2</v>
      </c>
      <c r="C390" s="37" t="s">
        <v>625</v>
      </c>
      <c r="D390" s="38" t="s">
        <v>626</v>
      </c>
      <c r="E390" s="35" t="s">
        <v>1334</v>
      </c>
      <c r="F390" s="11" t="s">
        <v>1334</v>
      </c>
      <c r="G390" s="75" t="s">
        <v>1335</v>
      </c>
      <c r="H390" s="35" t="s">
        <v>247</v>
      </c>
      <c r="I390" s="35" t="s">
        <v>1292</v>
      </c>
      <c r="J390" s="75" t="s">
        <v>637</v>
      </c>
      <c r="K390" s="35" t="s">
        <v>451</v>
      </c>
      <c r="L390" s="5" t="s">
        <v>766</v>
      </c>
      <c r="M390" s="39" t="s">
        <v>631</v>
      </c>
      <c r="N390" s="35" t="s">
        <v>767</v>
      </c>
      <c r="Q390" s="76">
        <v>71347.5</v>
      </c>
      <c r="U390" s="77">
        <v>1200</v>
      </c>
      <c r="V390" s="92">
        <v>45292</v>
      </c>
      <c r="W390" s="92">
        <v>47118</v>
      </c>
      <c r="X390" s="56" t="str">
        <f t="shared" si="46"/>
        <v>n.a.</v>
      </c>
      <c r="Y390" s="56">
        <f t="shared" si="47"/>
        <v>1200</v>
      </c>
      <c r="Z390" s="56">
        <f t="shared" si="47"/>
        <v>1200</v>
      </c>
      <c r="AA390" s="56">
        <f t="shared" si="47"/>
        <v>1200</v>
      </c>
      <c r="AB390" s="56">
        <f t="shared" si="47"/>
        <v>1200</v>
      </c>
      <c r="AC390" s="56">
        <f t="shared" si="44"/>
        <v>1200</v>
      </c>
      <c r="AD390" s="46">
        <f t="shared" si="48"/>
        <v>6000</v>
      </c>
    </row>
    <row r="391" spans="2:30" x14ac:dyDescent="0.25">
      <c r="B391" s="37">
        <v>2</v>
      </c>
      <c r="C391" s="37" t="s">
        <v>625</v>
      </c>
      <c r="D391" s="38" t="s">
        <v>626</v>
      </c>
      <c r="E391" s="35" t="s">
        <v>1336</v>
      </c>
      <c r="F391" s="11" t="s">
        <v>1337</v>
      </c>
      <c r="G391" s="75" t="s">
        <v>1338</v>
      </c>
      <c r="H391" s="35" t="s">
        <v>176</v>
      </c>
      <c r="I391" s="35" t="s">
        <v>1339</v>
      </c>
      <c r="J391" s="75" t="s">
        <v>637</v>
      </c>
      <c r="K391" s="35" t="s">
        <v>687</v>
      </c>
      <c r="L391" s="5" t="s">
        <v>768</v>
      </c>
      <c r="M391" s="39" t="s">
        <v>83</v>
      </c>
      <c r="N391" s="35" t="s">
        <v>769</v>
      </c>
      <c r="V391" s="92">
        <v>45292</v>
      </c>
      <c r="W391" s="92">
        <v>47118</v>
      </c>
      <c r="X391" s="56" t="str">
        <f t="shared" si="46"/>
        <v>n.a.</v>
      </c>
      <c r="Y391" s="56">
        <f t="shared" si="47"/>
        <v>0</v>
      </c>
      <c r="Z391" s="56">
        <f t="shared" si="47"/>
        <v>0</v>
      </c>
      <c r="AA391" s="56">
        <f t="shared" si="47"/>
        <v>0</v>
      </c>
      <c r="AB391" s="56">
        <f t="shared" si="47"/>
        <v>0</v>
      </c>
      <c r="AC391" s="56">
        <f t="shared" si="44"/>
        <v>0</v>
      </c>
      <c r="AD391" s="46">
        <f t="shared" si="48"/>
        <v>0</v>
      </c>
    </row>
    <row r="392" spans="2:30" ht="63" x14ac:dyDescent="0.25">
      <c r="B392" s="37">
        <v>2</v>
      </c>
      <c r="C392" s="37" t="s">
        <v>625</v>
      </c>
      <c r="D392" s="38" t="s">
        <v>626</v>
      </c>
      <c r="E392" s="35" t="s">
        <v>1337</v>
      </c>
      <c r="F392" s="11" t="s">
        <v>1337</v>
      </c>
      <c r="G392" s="75" t="s">
        <v>1340</v>
      </c>
      <c r="H392" s="35" t="s">
        <v>295</v>
      </c>
      <c r="I392" s="35" t="s">
        <v>957</v>
      </c>
      <c r="J392" s="75" t="s">
        <v>637</v>
      </c>
      <c r="K392" s="35" t="s">
        <v>303</v>
      </c>
      <c r="L392" s="5" t="s">
        <v>685</v>
      </c>
      <c r="M392" s="39" t="s">
        <v>83</v>
      </c>
      <c r="N392" s="35" t="s">
        <v>769</v>
      </c>
      <c r="Q392" s="76">
        <v>36000</v>
      </c>
      <c r="R392" s="88">
        <v>3250</v>
      </c>
      <c r="S392" s="164" t="s">
        <v>1749</v>
      </c>
      <c r="T392" s="164" t="s">
        <v>1750</v>
      </c>
      <c r="U392" s="77">
        <v>3000</v>
      </c>
      <c r="V392" s="92">
        <v>45292</v>
      </c>
      <c r="W392" s="92">
        <v>47118</v>
      </c>
      <c r="X392" s="56" t="str">
        <f t="shared" si="46"/>
        <v>n.a.</v>
      </c>
      <c r="Y392" s="56">
        <f t="shared" si="47"/>
        <v>3000.0000000000005</v>
      </c>
      <c r="Z392" s="56">
        <f t="shared" si="47"/>
        <v>3000</v>
      </c>
      <c r="AA392" s="56">
        <f t="shared" si="47"/>
        <v>3000</v>
      </c>
      <c r="AB392" s="56">
        <f t="shared" si="47"/>
        <v>3000</v>
      </c>
      <c r="AC392" s="56">
        <f t="shared" si="44"/>
        <v>3000.0000000000005</v>
      </c>
      <c r="AD392" s="46">
        <f t="shared" si="48"/>
        <v>15000</v>
      </c>
    </row>
    <row r="393" spans="2:30" x14ac:dyDescent="0.25">
      <c r="B393" s="37">
        <v>2</v>
      </c>
      <c r="C393" s="37" t="s">
        <v>625</v>
      </c>
      <c r="D393" s="38" t="s">
        <v>626</v>
      </c>
      <c r="E393" s="35" t="s">
        <v>1341</v>
      </c>
      <c r="F393" s="11" t="s">
        <v>1337</v>
      </c>
      <c r="H393" s="35" t="s">
        <v>959</v>
      </c>
      <c r="I393" s="35" t="s">
        <v>960</v>
      </c>
      <c r="J393" s="75" t="s">
        <v>637</v>
      </c>
      <c r="K393" s="35" t="s">
        <v>541</v>
      </c>
      <c r="L393" s="5" t="s">
        <v>133</v>
      </c>
      <c r="M393" s="39" t="s">
        <v>83</v>
      </c>
      <c r="N393" s="35" t="s">
        <v>653</v>
      </c>
      <c r="Q393" s="76">
        <v>31236.36</v>
      </c>
      <c r="V393" s="92">
        <v>45292</v>
      </c>
      <c r="W393" s="92">
        <v>47118</v>
      </c>
      <c r="X393" s="56" t="str">
        <f t="shared" si="46"/>
        <v>n.a.</v>
      </c>
      <c r="Y393" s="56">
        <f t="shared" si="47"/>
        <v>0</v>
      </c>
      <c r="Z393" s="56">
        <f t="shared" si="47"/>
        <v>0</v>
      </c>
      <c r="AA393" s="56">
        <f t="shared" si="47"/>
        <v>0</v>
      </c>
      <c r="AB393" s="56">
        <f t="shared" si="47"/>
        <v>0</v>
      </c>
      <c r="AC393" s="56">
        <f t="shared" si="44"/>
        <v>0</v>
      </c>
      <c r="AD393" s="46">
        <f t="shared" si="48"/>
        <v>0</v>
      </c>
    </row>
    <row r="394" spans="2:30" x14ac:dyDescent="0.25">
      <c r="B394" s="37">
        <v>2</v>
      </c>
      <c r="C394" s="37" t="s">
        <v>625</v>
      </c>
      <c r="D394" s="38" t="s">
        <v>626</v>
      </c>
      <c r="E394" s="35" t="s">
        <v>1342</v>
      </c>
      <c r="F394" s="11" t="s">
        <v>1343</v>
      </c>
      <c r="G394" s="75" t="s">
        <v>1344</v>
      </c>
      <c r="H394" s="35" t="s">
        <v>176</v>
      </c>
      <c r="I394" s="35" t="s">
        <v>1339</v>
      </c>
      <c r="J394" s="75" t="s">
        <v>637</v>
      </c>
      <c r="K394" s="35" t="s">
        <v>687</v>
      </c>
      <c r="L394" s="5" t="s">
        <v>768</v>
      </c>
      <c r="M394" s="39" t="s">
        <v>83</v>
      </c>
      <c r="N394" s="35" t="s">
        <v>769</v>
      </c>
      <c r="V394" s="92">
        <v>45292</v>
      </c>
      <c r="W394" s="92">
        <v>47118</v>
      </c>
      <c r="X394" s="56" t="str">
        <f t="shared" si="46"/>
        <v>n.a.</v>
      </c>
      <c r="Y394" s="56">
        <f t="shared" si="47"/>
        <v>0</v>
      </c>
      <c r="Z394" s="56">
        <f t="shared" si="47"/>
        <v>0</v>
      </c>
      <c r="AA394" s="56">
        <f t="shared" si="47"/>
        <v>0</v>
      </c>
      <c r="AB394" s="56">
        <f t="shared" si="47"/>
        <v>0</v>
      </c>
      <c r="AC394" s="56">
        <f t="shared" si="44"/>
        <v>0</v>
      </c>
      <c r="AD394" s="46">
        <f t="shared" si="48"/>
        <v>0</v>
      </c>
    </row>
    <row r="395" spans="2:30" ht="63" x14ac:dyDescent="0.25">
      <c r="B395" s="37">
        <v>2</v>
      </c>
      <c r="C395" s="37" t="s">
        <v>625</v>
      </c>
      <c r="D395" s="38" t="s">
        <v>626</v>
      </c>
      <c r="E395" s="35" t="s">
        <v>1343</v>
      </c>
      <c r="F395" s="11" t="s">
        <v>1343</v>
      </c>
      <c r="G395" s="75" t="s">
        <v>1345</v>
      </c>
      <c r="H395" s="35" t="s">
        <v>295</v>
      </c>
      <c r="I395" s="35" t="s">
        <v>957</v>
      </c>
      <c r="J395" s="75" t="s">
        <v>637</v>
      </c>
      <c r="K395" s="35" t="s">
        <v>303</v>
      </c>
      <c r="L395" s="5" t="s">
        <v>685</v>
      </c>
      <c r="M395" s="39" t="s">
        <v>83</v>
      </c>
      <c r="N395" s="35" t="s">
        <v>769</v>
      </c>
      <c r="Q395" s="76">
        <v>36000</v>
      </c>
      <c r="R395" s="88">
        <v>3250</v>
      </c>
      <c r="S395" s="164" t="s">
        <v>1749</v>
      </c>
      <c r="T395" s="164" t="s">
        <v>1750</v>
      </c>
      <c r="U395" s="77">
        <v>3000</v>
      </c>
      <c r="V395" s="92">
        <v>45292</v>
      </c>
      <c r="W395" s="92">
        <v>47118</v>
      </c>
      <c r="X395" s="56" t="str">
        <f t="shared" si="46"/>
        <v>n.a.</v>
      </c>
      <c r="Y395" s="56">
        <f t="shared" si="47"/>
        <v>3000.0000000000005</v>
      </c>
      <c r="Z395" s="56">
        <f t="shared" si="47"/>
        <v>3000</v>
      </c>
      <c r="AA395" s="56">
        <f t="shared" si="47"/>
        <v>3000</v>
      </c>
      <c r="AB395" s="56">
        <f t="shared" si="47"/>
        <v>3000</v>
      </c>
      <c r="AC395" s="56">
        <f t="shared" si="44"/>
        <v>3000.0000000000005</v>
      </c>
      <c r="AD395" s="46">
        <f t="shared" si="48"/>
        <v>15000</v>
      </c>
    </row>
    <row r="396" spans="2:30" x14ac:dyDescent="0.25">
      <c r="B396" s="37">
        <v>2</v>
      </c>
      <c r="C396" s="37" t="s">
        <v>625</v>
      </c>
      <c r="D396" s="38" t="s">
        <v>626</v>
      </c>
      <c r="E396" s="35" t="s">
        <v>1346</v>
      </c>
      <c r="F396" s="11" t="s">
        <v>1343</v>
      </c>
      <c r="H396" s="35" t="s">
        <v>959</v>
      </c>
      <c r="I396" s="35" t="s">
        <v>960</v>
      </c>
      <c r="J396" s="75" t="s">
        <v>637</v>
      </c>
      <c r="K396" s="35" t="s">
        <v>541</v>
      </c>
      <c r="L396" s="5" t="s">
        <v>133</v>
      </c>
      <c r="M396" s="39" t="s">
        <v>83</v>
      </c>
      <c r="N396" s="35" t="s">
        <v>653</v>
      </c>
      <c r="Q396" s="76">
        <v>31236.36</v>
      </c>
      <c r="V396" s="92">
        <v>45292</v>
      </c>
      <c r="W396" s="92">
        <v>47118</v>
      </c>
      <c r="X396" s="56" t="str">
        <f t="shared" si="46"/>
        <v>n.a.</v>
      </c>
      <c r="Y396" s="56">
        <f t="shared" si="47"/>
        <v>0</v>
      </c>
      <c r="Z396" s="56">
        <f t="shared" si="47"/>
        <v>0</v>
      </c>
      <c r="AA396" s="56">
        <f t="shared" si="47"/>
        <v>0</v>
      </c>
      <c r="AB396" s="56">
        <f t="shared" si="47"/>
        <v>0</v>
      </c>
      <c r="AC396" s="56">
        <f t="shared" si="44"/>
        <v>0</v>
      </c>
      <c r="AD396" s="46">
        <f t="shared" si="48"/>
        <v>0</v>
      </c>
    </row>
    <row r="397" spans="2:30" ht="63" x14ac:dyDescent="0.25">
      <c r="B397" s="37">
        <v>2</v>
      </c>
      <c r="C397" s="37" t="s">
        <v>625</v>
      </c>
      <c r="D397" s="38" t="s">
        <v>626</v>
      </c>
      <c r="E397" s="35" t="s">
        <v>1347</v>
      </c>
      <c r="F397" s="11" t="s">
        <v>1347</v>
      </c>
      <c r="G397" s="75" t="s">
        <v>1348</v>
      </c>
      <c r="H397" s="35" t="s">
        <v>247</v>
      </c>
      <c r="I397" s="35" t="s">
        <v>1349</v>
      </c>
      <c r="J397" s="75" t="s">
        <v>637</v>
      </c>
      <c r="K397" s="35" t="s">
        <v>770</v>
      </c>
      <c r="L397" s="5" t="s">
        <v>771</v>
      </c>
      <c r="M397" s="39" t="s">
        <v>631</v>
      </c>
      <c r="N397" s="35" t="s">
        <v>772</v>
      </c>
      <c r="R397" s="88">
        <v>1100</v>
      </c>
      <c r="S397" s="164" t="s">
        <v>1749</v>
      </c>
      <c r="T397" s="164" t="s">
        <v>1750</v>
      </c>
      <c r="U397" s="77">
        <v>1100</v>
      </c>
      <c r="V397" s="92">
        <v>45292</v>
      </c>
      <c r="W397" s="92">
        <v>47118</v>
      </c>
      <c r="X397" s="56" t="str">
        <f t="shared" si="46"/>
        <v>n.a.</v>
      </c>
      <c r="Y397" s="56">
        <f t="shared" si="47"/>
        <v>1100</v>
      </c>
      <c r="Z397" s="56">
        <f t="shared" si="47"/>
        <v>1100</v>
      </c>
      <c r="AA397" s="56">
        <f t="shared" si="47"/>
        <v>1100</v>
      </c>
      <c r="AB397" s="56">
        <f t="shared" si="47"/>
        <v>1100</v>
      </c>
      <c r="AC397" s="56">
        <f t="shared" si="44"/>
        <v>1100</v>
      </c>
      <c r="AD397" s="46">
        <f t="shared" si="48"/>
        <v>5500</v>
      </c>
    </row>
    <row r="398" spans="2:30" x14ac:dyDescent="0.25">
      <c r="B398" s="37">
        <v>2</v>
      </c>
      <c r="C398" s="37" t="s">
        <v>625</v>
      </c>
      <c r="D398" s="38" t="s">
        <v>626</v>
      </c>
      <c r="E398" s="35" t="s">
        <v>1350</v>
      </c>
      <c r="F398" s="11" t="s">
        <v>1347</v>
      </c>
      <c r="G398" s="75" t="s">
        <v>1351</v>
      </c>
      <c r="H398" s="35" t="s">
        <v>292</v>
      </c>
      <c r="I398" s="35" t="s">
        <v>1053</v>
      </c>
      <c r="J398" s="75" t="s">
        <v>637</v>
      </c>
      <c r="K398" s="35" t="s">
        <v>451</v>
      </c>
      <c r="L398" s="5" t="s">
        <v>771</v>
      </c>
      <c r="M398" s="39" t="s">
        <v>631</v>
      </c>
      <c r="N398" s="35" t="s">
        <v>772</v>
      </c>
      <c r="V398" s="92">
        <v>45292</v>
      </c>
      <c r="W398" s="92">
        <v>47118</v>
      </c>
      <c r="X398" s="56" t="str">
        <f t="shared" si="46"/>
        <v>n.a.</v>
      </c>
      <c r="Y398" s="56">
        <f t="shared" si="47"/>
        <v>0</v>
      </c>
      <c r="Z398" s="56">
        <f t="shared" si="47"/>
        <v>0</v>
      </c>
      <c r="AA398" s="56">
        <f t="shared" si="47"/>
        <v>0</v>
      </c>
      <c r="AB398" s="56">
        <f t="shared" si="47"/>
        <v>0</v>
      </c>
      <c r="AC398" s="56">
        <f t="shared" si="44"/>
        <v>0</v>
      </c>
      <c r="AD398" s="46">
        <f t="shared" si="48"/>
        <v>0</v>
      </c>
    </row>
    <row r="399" spans="2:30" x14ac:dyDescent="0.25">
      <c r="B399" s="37">
        <v>2</v>
      </c>
      <c r="C399" s="37" t="s">
        <v>625</v>
      </c>
      <c r="D399" s="38" t="s">
        <v>626</v>
      </c>
      <c r="E399" s="35" t="s">
        <v>1352</v>
      </c>
      <c r="F399" s="11" t="s">
        <v>1347</v>
      </c>
      <c r="G399" s="75" t="s">
        <v>1353</v>
      </c>
      <c r="H399" s="35" t="s">
        <v>292</v>
      </c>
      <c r="I399" s="35" t="s">
        <v>1301</v>
      </c>
      <c r="J399" s="75" t="s">
        <v>637</v>
      </c>
      <c r="K399" s="35" t="s">
        <v>451</v>
      </c>
      <c r="L399" s="5" t="s">
        <v>771</v>
      </c>
      <c r="M399" s="39" t="s">
        <v>631</v>
      </c>
      <c r="N399" s="35" t="s">
        <v>772</v>
      </c>
      <c r="V399" s="92">
        <v>45292</v>
      </c>
      <c r="W399" s="92">
        <v>47118</v>
      </c>
      <c r="X399" s="56" t="str">
        <f t="shared" si="46"/>
        <v>n.a.</v>
      </c>
      <c r="Y399" s="56">
        <f t="shared" si="47"/>
        <v>0</v>
      </c>
      <c r="Z399" s="56">
        <f t="shared" si="47"/>
        <v>0</v>
      </c>
      <c r="AA399" s="56">
        <f t="shared" si="47"/>
        <v>0</v>
      </c>
      <c r="AB399" s="56">
        <f t="shared" si="47"/>
        <v>0</v>
      </c>
      <c r="AC399" s="56">
        <f t="shared" si="44"/>
        <v>0</v>
      </c>
      <c r="AD399" s="46">
        <f t="shared" si="48"/>
        <v>0</v>
      </c>
    </row>
    <row r="400" spans="2:30" x14ac:dyDescent="0.25">
      <c r="B400" s="37">
        <v>2</v>
      </c>
      <c r="C400" s="37" t="s">
        <v>625</v>
      </c>
      <c r="D400" s="38" t="s">
        <v>626</v>
      </c>
      <c r="E400" s="35" t="s">
        <v>1354</v>
      </c>
      <c r="F400" s="11" t="s">
        <v>1355</v>
      </c>
      <c r="G400" s="75" t="s">
        <v>1356</v>
      </c>
      <c r="H400" s="35" t="s">
        <v>247</v>
      </c>
      <c r="I400" s="35" t="s">
        <v>1357</v>
      </c>
      <c r="J400" s="75" t="s">
        <v>637</v>
      </c>
      <c r="K400" s="35" t="s">
        <v>770</v>
      </c>
      <c r="L400" s="5" t="s">
        <v>773</v>
      </c>
      <c r="M400" s="39" t="s">
        <v>631</v>
      </c>
      <c r="N400" s="35" t="s">
        <v>774</v>
      </c>
      <c r="Q400" s="76">
        <v>29890</v>
      </c>
      <c r="V400" s="92">
        <v>45292</v>
      </c>
      <c r="W400" s="92">
        <v>47118</v>
      </c>
      <c r="X400" s="56" t="str">
        <f t="shared" si="46"/>
        <v>n.a.</v>
      </c>
      <c r="Y400" s="56">
        <f t="shared" si="47"/>
        <v>0</v>
      </c>
      <c r="Z400" s="56">
        <f t="shared" si="47"/>
        <v>0</v>
      </c>
      <c r="AA400" s="56">
        <f t="shared" si="47"/>
        <v>0</v>
      </c>
      <c r="AB400" s="56">
        <f t="shared" si="47"/>
        <v>0</v>
      </c>
      <c r="AC400" s="56">
        <f t="shared" si="44"/>
        <v>0</v>
      </c>
      <c r="AD400" s="46">
        <f t="shared" si="48"/>
        <v>0</v>
      </c>
    </row>
    <row r="401" spans="2:30" ht="63" x14ac:dyDescent="0.25">
      <c r="B401" s="37">
        <v>2</v>
      </c>
      <c r="C401" s="37" t="s">
        <v>625</v>
      </c>
      <c r="D401" s="38" t="s">
        <v>626</v>
      </c>
      <c r="E401" s="35" t="s">
        <v>1358</v>
      </c>
      <c r="G401" s="75" t="s">
        <v>1359</v>
      </c>
      <c r="H401" s="35" t="s">
        <v>1360</v>
      </c>
      <c r="I401" s="35" t="s">
        <v>1361</v>
      </c>
      <c r="J401" s="75" t="s">
        <v>637</v>
      </c>
      <c r="K401" s="35" t="s">
        <v>775</v>
      </c>
      <c r="L401" s="5" t="s">
        <v>639</v>
      </c>
      <c r="M401" s="39" t="s">
        <v>631</v>
      </c>
      <c r="N401" s="35" t="s">
        <v>607</v>
      </c>
      <c r="Q401" s="76">
        <v>0</v>
      </c>
      <c r="R401" s="88">
        <v>1761.77</v>
      </c>
      <c r="S401" s="164" t="s">
        <v>1749</v>
      </c>
      <c r="T401" s="164" t="s">
        <v>1750</v>
      </c>
      <c r="U401" s="77">
        <v>1700</v>
      </c>
      <c r="V401" s="92">
        <v>45292</v>
      </c>
      <c r="W401" s="92">
        <v>47118</v>
      </c>
      <c r="X401" s="56" t="str">
        <f t="shared" si="46"/>
        <v>n.a.</v>
      </c>
      <c r="Y401" s="56">
        <f t="shared" ref="Y401:AB420" si="49">IF(AND(YEAR($V401)&lt;Y$1,YEAR($W401)&gt;Y$1,YEAR($L401)&lt;Y$1),$U401,IF(YEAR($V401)=Y$1,IF(($V401-$L401)&lt;0,$U401/365*(DATE(Y$1,12,31)-$L401),$U401/365*(DATE(Y$1,12,31)-$V401)),IF(YEAR($W401)=Y$1,IF(YEAR($L401)=Y$1,$U401/365*($W401-$L401),$U401/365*($W401-DATE(Y$1,1,1))),"n.a.")))</f>
        <v>1700</v>
      </c>
      <c r="Z401" s="56">
        <f t="shared" si="49"/>
        <v>1700</v>
      </c>
      <c r="AA401" s="56">
        <f t="shared" si="49"/>
        <v>1700</v>
      </c>
      <c r="AB401" s="56">
        <f t="shared" si="49"/>
        <v>1700</v>
      </c>
      <c r="AC401" s="56">
        <f t="shared" si="44"/>
        <v>1700</v>
      </c>
      <c r="AD401" s="46">
        <f t="shared" si="48"/>
        <v>8500</v>
      </c>
    </row>
    <row r="402" spans="2:30" ht="63" x14ac:dyDescent="0.25">
      <c r="B402" s="37">
        <v>2</v>
      </c>
      <c r="C402" s="37" t="s">
        <v>625</v>
      </c>
      <c r="D402" s="38" t="s">
        <v>626</v>
      </c>
      <c r="E402" s="35" t="s">
        <v>1362</v>
      </c>
      <c r="G402" s="75" t="s">
        <v>1363</v>
      </c>
      <c r="H402" s="35" t="s">
        <v>1360</v>
      </c>
      <c r="I402" s="35" t="s">
        <v>1361</v>
      </c>
      <c r="J402" s="75" t="s">
        <v>637</v>
      </c>
      <c r="K402" s="35" t="s">
        <v>775</v>
      </c>
      <c r="L402" s="5" t="s">
        <v>639</v>
      </c>
      <c r="M402" s="39" t="s">
        <v>631</v>
      </c>
      <c r="N402" s="35" t="s">
        <v>607</v>
      </c>
      <c r="Q402" s="76">
        <v>0</v>
      </c>
      <c r="R402" s="88">
        <v>1761.77</v>
      </c>
      <c r="S402" s="164" t="s">
        <v>1749</v>
      </c>
      <c r="T402" s="164" t="s">
        <v>1750</v>
      </c>
      <c r="U402" s="77">
        <v>1700</v>
      </c>
      <c r="V402" s="92">
        <v>45292</v>
      </c>
      <c r="W402" s="92">
        <v>47118</v>
      </c>
      <c r="X402" s="56" t="str">
        <f t="shared" si="46"/>
        <v>n.a.</v>
      </c>
      <c r="Y402" s="56">
        <f t="shared" si="49"/>
        <v>1700</v>
      </c>
      <c r="Z402" s="56">
        <f t="shared" si="49"/>
        <v>1700</v>
      </c>
      <c r="AA402" s="56">
        <f t="shared" si="49"/>
        <v>1700</v>
      </c>
      <c r="AB402" s="56">
        <f t="shared" si="49"/>
        <v>1700</v>
      </c>
      <c r="AC402" s="56">
        <f t="shared" si="44"/>
        <v>1700</v>
      </c>
      <c r="AD402" s="46">
        <f t="shared" si="48"/>
        <v>8500</v>
      </c>
    </row>
    <row r="403" spans="2:30" ht="63" x14ac:dyDescent="0.25">
      <c r="B403" s="37">
        <v>2</v>
      </c>
      <c r="C403" s="37" t="s">
        <v>625</v>
      </c>
      <c r="D403" s="38" t="s">
        <v>626</v>
      </c>
      <c r="E403" s="35" t="s">
        <v>1364</v>
      </c>
      <c r="G403" s="75" t="s">
        <v>1365</v>
      </c>
      <c r="H403" s="35" t="s">
        <v>1360</v>
      </c>
      <c r="I403" s="35" t="s">
        <v>1361</v>
      </c>
      <c r="J403" s="75" t="s">
        <v>637</v>
      </c>
      <c r="K403" s="35" t="s">
        <v>702</v>
      </c>
      <c r="L403" s="5" t="s">
        <v>639</v>
      </c>
      <c r="M403" s="39" t="s">
        <v>631</v>
      </c>
      <c r="N403" s="35" t="s">
        <v>607</v>
      </c>
      <c r="Q403" s="76">
        <v>0</v>
      </c>
      <c r="R403" s="88">
        <v>1761.77</v>
      </c>
      <c r="S403" s="164" t="s">
        <v>1749</v>
      </c>
      <c r="T403" s="164" t="s">
        <v>1750</v>
      </c>
      <c r="U403" s="77">
        <v>1700</v>
      </c>
      <c r="V403" s="92">
        <v>45292</v>
      </c>
      <c r="W403" s="92">
        <v>47118</v>
      </c>
      <c r="X403" s="56" t="str">
        <f t="shared" si="46"/>
        <v>n.a.</v>
      </c>
      <c r="Y403" s="56">
        <f t="shared" si="49"/>
        <v>1700</v>
      </c>
      <c r="Z403" s="56">
        <f t="shared" si="49"/>
        <v>1700</v>
      </c>
      <c r="AA403" s="56">
        <f t="shared" si="49"/>
        <v>1700</v>
      </c>
      <c r="AB403" s="56">
        <f t="shared" si="49"/>
        <v>1700</v>
      </c>
      <c r="AC403" s="56">
        <f t="shared" si="44"/>
        <v>1700</v>
      </c>
      <c r="AD403" s="46">
        <f t="shared" si="48"/>
        <v>8500</v>
      </c>
    </row>
    <row r="404" spans="2:30" ht="63" x14ac:dyDescent="0.25">
      <c r="B404" s="37">
        <v>2</v>
      </c>
      <c r="C404" s="37" t="s">
        <v>625</v>
      </c>
      <c r="D404" s="38" t="s">
        <v>626</v>
      </c>
      <c r="E404" s="35" t="s">
        <v>1366</v>
      </c>
      <c r="G404" s="75" t="s">
        <v>1367</v>
      </c>
      <c r="H404" s="35" t="s">
        <v>1368</v>
      </c>
      <c r="I404" s="35" t="s">
        <v>1369</v>
      </c>
      <c r="J404" s="75" t="s">
        <v>637</v>
      </c>
      <c r="K404" s="35" t="s">
        <v>510</v>
      </c>
      <c r="L404" s="5" t="s">
        <v>776</v>
      </c>
      <c r="M404" s="39" t="s">
        <v>83</v>
      </c>
      <c r="N404" s="35" t="s">
        <v>777</v>
      </c>
      <c r="Q404" s="76">
        <v>68400.009999999995</v>
      </c>
      <c r="R404" s="88">
        <v>330</v>
      </c>
      <c r="S404" s="164" t="s">
        <v>1749</v>
      </c>
      <c r="T404" s="164" t="s">
        <v>1750</v>
      </c>
      <c r="U404" s="77">
        <v>350</v>
      </c>
      <c r="V404" s="92">
        <v>45292</v>
      </c>
      <c r="W404" s="92">
        <v>47118</v>
      </c>
      <c r="X404" s="56" t="str">
        <f t="shared" si="46"/>
        <v>n.a.</v>
      </c>
      <c r="Y404" s="56">
        <f t="shared" si="49"/>
        <v>350</v>
      </c>
      <c r="Z404" s="56">
        <f t="shared" si="49"/>
        <v>350</v>
      </c>
      <c r="AA404" s="56">
        <f t="shared" si="49"/>
        <v>350</v>
      </c>
      <c r="AB404" s="56">
        <f t="shared" si="49"/>
        <v>350</v>
      </c>
      <c r="AC404" s="56">
        <f t="shared" si="44"/>
        <v>350</v>
      </c>
      <c r="AD404" s="46">
        <f t="shared" si="48"/>
        <v>1750</v>
      </c>
    </row>
    <row r="405" spans="2:30" ht="63" x14ac:dyDescent="0.25">
      <c r="B405" s="37">
        <v>2</v>
      </c>
      <c r="C405" s="37" t="s">
        <v>625</v>
      </c>
      <c r="D405" s="38" t="s">
        <v>626</v>
      </c>
      <c r="G405" s="75" t="s">
        <v>1370</v>
      </c>
      <c r="H405" s="35" t="s">
        <v>1371</v>
      </c>
      <c r="I405" s="35" t="s">
        <v>1372</v>
      </c>
      <c r="J405" s="75" t="s">
        <v>637</v>
      </c>
      <c r="L405" s="5">
        <v>39343</v>
      </c>
      <c r="M405" s="39" t="s">
        <v>83</v>
      </c>
      <c r="N405" s="91">
        <v>39708</v>
      </c>
      <c r="R405" s="88">
        <v>1100</v>
      </c>
      <c r="S405" s="164" t="s">
        <v>1749</v>
      </c>
      <c r="T405" s="164" t="s">
        <v>1750</v>
      </c>
      <c r="U405" s="77">
        <v>1100</v>
      </c>
      <c r="V405" s="92">
        <v>45292</v>
      </c>
      <c r="W405" s="92">
        <v>47118</v>
      </c>
      <c r="X405" s="56" t="str">
        <f t="shared" si="46"/>
        <v>n.a.</v>
      </c>
      <c r="Y405" s="56">
        <f t="shared" si="49"/>
        <v>1100</v>
      </c>
      <c r="Z405" s="56">
        <f t="shared" si="49"/>
        <v>1100</v>
      </c>
      <c r="AA405" s="56">
        <f t="shared" si="49"/>
        <v>1100</v>
      </c>
      <c r="AB405" s="56">
        <f t="shared" si="49"/>
        <v>1100</v>
      </c>
      <c r="AC405" s="56">
        <f t="shared" si="44"/>
        <v>1100</v>
      </c>
      <c r="AD405" s="46">
        <f t="shared" si="48"/>
        <v>5500</v>
      </c>
    </row>
    <row r="406" spans="2:30" ht="63" x14ac:dyDescent="0.25">
      <c r="B406" s="37">
        <v>2</v>
      </c>
      <c r="C406" s="37" t="s">
        <v>625</v>
      </c>
      <c r="D406" s="38" t="s">
        <v>626</v>
      </c>
      <c r="G406" s="75" t="s">
        <v>1373</v>
      </c>
      <c r="H406" s="35" t="s">
        <v>1371</v>
      </c>
      <c r="I406" s="35" t="s">
        <v>1372</v>
      </c>
      <c r="J406" s="75" t="s">
        <v>637</v>
      </c>
      <c r="L406" s="5">
        <v>39343</v>
      </c>
      <c r="M406" s="39" t="s">
        <v>83</v>
      </c>
      <c r="N406" s="91">
        <v>39708</v>
      </c>
      <c r="R406" s="88">
        <v>1100</v>
      </c>
      <c r="S406" s="164" t="s">
        <v>1749</v>
      </c>
      <c r="T406" s="164" t="s">
        <v>1750</v>
      </c>
      <c r="U406" s="77">
        <v>1100</v>
      </c>
      <c r="V406" s="92">
        <v>45292</v>
      </c>
      <c r="W406" s="92">
        <v>47118</v>
      </c>
      <c r="X406" s="56" t="str">
        <f t="shared" si="46"/>
        <v>n.a.</v>
      </c>
      <c r="Y406" s="56">
        <f t="shared" si="49"/>
        <v>1100</v>
      </c>
      <c r="Z406" s="56">
        <f t="shared" si="49"/>
        <v>1100</v>
      </c>
      <c r="AA406" s="56">
        <f t="shared" si="49"/>
        <v>1100</v>
      </c>
      <c r="AB406" s="56">
        <f t="shared" si="49"/>
        <v>1100</v>
      </c>
      <c r="AC406" s="56">
        <f t="shared" si="44"/>
        <v>1100</v>
      </c>
      <c r="AD406" s="46">
        <f t="shared" si="48"/>
        <v>5500</v>
      </c>
    </row>
    <row r="407" spans="2:30" ht="63" x14ac:dyDescent="0.25">
      <c r="B407" s="37">
        <v>2</v>
      </c>
      <c r="C407" s="37" t="s">
        <v>625</v>
      </c>
      <c r="D407" s="38" t="s">
        <v>626</v>
      </c>
      <c r="E407" s="35">
        <v>323760</v>
      </c>
      <c r="F407" s="11">
        <v>323760</v>
      </c>
      <c r="G407" s="75" t="s">
        <v>1374</v>
      </c>
      <c r="H407" s="35" t="s">
        <v>1375</v>
      </c>
      <c r="I407" s="35" t="s">
        <v>1376</v>
      </c>
      <c r="J407" s="75" t="s">
        <v>637</v>
      </c>
      <c r="K407" s="35" t="s">
        <v>246</v>
      </c>
      <c r="L407" s="5">
        <v>39725</v>
      </c>
      <c r="M407" s="39" t="s">
        <v>85</v>
      </c>
      <c r="N407" s="91">
        <v>38630</v>
      </c>
      <c r="R407" s="88">
        <v>1150</v>
      </c>
      <c r="S407" s="164" t="s">
        <v>1749</v>
      </c>
      <c r="T407" s="164" t="s">
        <v>1750</v>
      </c>
      <c r="U407" s="77">
        <v>800</v>
      </c>
      <c r="V407" s="92">
        <v>45292</v>
      </c>
      <c r="W407" s="92">
        <v>47118</v>
      </c>
      <c r="X407" s="56" t="str">
        <f t="shared" si="46"/>
        <v>n.a.</v>
      </c>
      <c r="Y407" s="56">
        <f t="shared" si="49"/>
        <v>800</v>
      </c>
      <c r="Z407" s="56">
        <f t="shared" si="49"/>
        <v>800</v>
      </c>
      <c r="AA407" s="56">
        <f t="shared" si="49"/>
        <v>800</v>
      </c>
      <c r="AB407" s="56">
        <f t="shared" si="49"/>
        <v>800</v>
      </c>
      <c r="AC407" s="56">
        <f t="shared" si="44"/>
        <v>800</v>
      </c>
      <c r="AD407" s="46">
        <f t="shared" si="48"/>
        <v>4000</v>
      </c>
    </row>
    <row r="408" spans="2:30" ht="63" x14ac:dyDescent="0.25">
      <c r="B408" s="37">
        <v>2</v>
      </c>
      <c r="C408" s="37" t="s">
        <v>625</v>
      </c>
      <c r="D408" s="38" t="s">
        <v>626</v>
      </c>
      <c r="E408" s="35">
        <v>330902</v>
      </c>
      <c r="F408" s="11">
        <v>330902</v>
      </c>
      <c r="G408" s="75" t="s">
        <v>1377</v>
      </c>
      <c r="H408" s="35" t="s">
        <v>1375</v>
      </c>
      <c r="I408" s="35" t="s">
        <v>1376</v>
      </c>
      <c r="J408" s="75" t="s">
        <v>637</v>
      </c>
      <c r="K408" s="35" t="s">
        <v>246</v>
      </c>
      <c r="L408" s="5">
        <v>39913</v>
      </c>
      <c r="M408" s="39" t="s">
        <v>85</v>
      </c>
      <c r="N408" s="91">
        <v>37826</v>
      </c>
      <c r="R408" s="88">
        <v>1150</v>
      </c>
      <c r="S408" s="164" t="s">
        <v>1749</v>
      </c>
      <c r="T408" s="164" t="s">
        <v>1750</v>
      </c>
      <c r="U408" s="77">
        <v>800</v>
      </c>
      <c r="V408" s="92">
        <v>45292</v>
      </c>
      <c r="W408" s="92">
        <v>47118</v>
      </c>
      <c r="X408" s="56" t="str">
        <f t="shared" ref="X408:X439" si="50">IF(AND(YEAR($V408)&lt;X$1,YEAR($W408)&gt;X$1,YEAR($L408)&lt;X$1),$U408,IF(YEAR($V408)=X$1,IF(($V408-$L408)&lt;0,$U408/365*(DATE(X$1,12,31)-$L408),$U408/365*(DATE(X$1,12,31)-$V408)),IF(YEAR($W408)=X$1,IF(YEAR($L408)=X$1,$U408/365*($W408-$L408),$U408/365*($W408-DATE(X$1,1,1))),"n.a.")))</f>
        <v>n.a.</v>
      </c>
      <c r="Y408" s="56">
        <f t="shared" si="49"/>
        <v>800</v>
      </c>
      <c r="Z408" s="56">
        <f t="shared" si="49"/>
        <v>800</v>
      </c>
      <c r="AA408" s="56">
        <f t="shared" si="49"/>
        <v>800</v>
      </c>
      <c r="AB408" s="56">
        <f t="shared" si="49"/>
        <v>800</v>
      </c>
      <c r="AC408" s="56">
        <f t="shared" si="44"/>
        <v>800</v>
      </c>
      <c r="AD408" s="46">
        <f t="shared" si="48"/>
        <v>4000</v>
      </c>
    </row>
    <row r="409" spans="2:30" ht="63" x14ac:dyDescent="0.25">
      <c r="B409" s="37">
        <v>2</v>
      </c>
      <c r="C409" s="37" t="s">
        <v>625</v>
      </c>
      <c r="D409" s="38" t="s">
        <v>626</v>
      </c>
      <c r="E409" s="35">
        <v>332063</v>
      </c>
      <c r="F409" s="11">
        <v>332063</v>
      </c>
      <c r="G409" s="75" t="s">
        <v>1378</v>
      </c>
      <c r="H409" s="35" t="s">
        <v>1375</v>
      </c>
      <c r="I409" s="35" t="s">
        <v>1376</v>
      </c>
      <c r="J409" s="75" t="s">
        <v>637</v>
      </c>
      <c r="K409" s="35" t="s">
        <v>246</v>
      </c>
      <c r="L409" s="5">
        <v>40248</v>
      </c>
      <c r="M409" s="39" t="s">
        <v>85</v>
      </c>
      <c r="N409" s="91">
        <v>39884</v>
      </c>
      <c r="R409" s="88">
        <v>940</v>
      </c>
      <c r="S409" s="164" t="s">
        <v>1749</v>
      </c>
      <c r="T409" s="164" t="s">
        <v>1750</v>
      </c>
      <c r="U409" s="77">
        <v>800</v>
      </c>
      <c r="V409" s="92">
        <v>45292</v>
      </c>
      <c r="W409" s="92">
        <v>47118</v>
      </c>
      <c r="X409" s="56" t="str">
        <f t="shared" si="50"/>
        <v>n.a.</v>
      </c>
      <c r="Y409" s="56">
        <f t="shared" si="49"/>
        <v>800</v>
      </c>
      <c r="Z409" s="56">
        <f t="shared" si="49"/>
        <v>800</v>
      </c>
      <c r="AA409" s="56">
        <f t="shared" si="49"/>
        <v>800</v>
      </c>
      <c r="AB409" s="56">
        <f t="shared" si="49"/>
        <v>800</v>
      </c>
      <c r="AC409" s="56">
        <f t="shared" si="44"/>
        <v>800</v>
      </c>
      <c r="AD409" s="46">
        <f t="shared" si="48"/>
        <v>4000</v>
      </c>
    </row>
    <row r="410" spans="2:30" x14ac:dyDescent="0.25">
      <c r="B410" s="37">
        <v>2</v>
      </c>
      <c r="C410" s="129" t="s">
        <v>625</v>
      </c>
      <c r="D410" s="130" t="s">
        <v>626</v>
      </c>
      <c r="E410" s="131">
        <v>361603</v>
      </c>
      <c r="F410" s="11">
        <v>361603</v>
      </c>
      <c r="G410" s="75" t="s">
        <v>1636</v>
      </c>
      <c r="H410" s="35" t="s">
        <v>1637</v>
      </c>
      <c r="I410" s="35" t="s">
        <v>1638</v>
      </c>
      <c r="J410" s="75" t="s">
        <v>637</v>
      </c>
      <c r="L410" s="5">
        <v>44291</v>
      </c>
      <c r="M410" s="39" t="s">
        <v>85</v>
      </c>
      <c r="N410" s="91">
        <v>43188</v>
      </c>
      <c r="Q410" s="76">
        <v>9394</v>
      </c>
      <c r="U410" s="77">
        <v>800</v>
      </c>
      <c r="V410" s="92">
        <v>45292</v>
      </c>
      <c r="W410" s="92">
        <v>47118</v>
      </c>
      <c r="X410" s="56" t="str">
        <f t="shared" si="50"/>
        <v>n.a.</v>
      </c>
      <c r="Y410" s="56">
        <f t="shared" si="49"/>
        <v>800</v>
      </c>
      <c r="Z410" s="56">
        <f t="shared" si="49"/>
        <v>800</v>
      </c>
      <c r="AA410" s="56">
        <f t="shared" si="49"/>
        <v>800</v>
      </c>
      <c r="AB410" s="56">
        <f t="shared" si="49"/>
        <v>800</v>
      </c>
      <c r="AC410" s="56">
        <f t="shared" si="44"/>
        <v>800</v>
      </c>
      <c r="AD410" s="46">
        <f t="shared" si="48"/>
        <v>4000</v>
      </c>
    </row>
    <row r="411" spans="2:30" x14ac:dyDescent="0.25">
      <c r="B411" s="37">
        <v>2</v>
      </c>
      <c r="C411" s="129" t="s">
        <v>625</v>
      </c>
      <c r="D411" s="130" t="s">
        <v>626</v>
      </c>
      <c r="E411" s="131">
        <v>360061</v>
      </c>
      <c r="F411" s="35">
        <v>360061</v>
      </c>
      <c r="G411" s="75" t="s">
        <v>1640</v>
      </c>
      <c r="H411" s="35" t="s">
        <v>1637</v>
      </c>
      <c r="I411" s="35" t="s">
        <v>1639</v>
      </c>
      <c r="J411" s="75" t="s">
        <v>637</v>
      </c>
      <c r="L411" s="5">
        <v>43258</v>
      </c>
      <c r="M411" s="39" t="s">
        <v>85</v>
      </c>
      <c r="N411" s="91">
        <v>42165</v>
      </c>
      <c r="Q411" s="76">
        <v>20008</v>
      </c>
      <c r="U411" s="77">
        <v>800</v>
      </c>
      <c r="V411" s="92">
        <v>45292</v>
      </c>
      <c r="W411" s="92">
        <v>47118</v>
      </c>
      <c r="X411" s="56" t="str">
        <f t="shared" si="50"/>
        <v>n.a.</v>
      </c>
      <c r="Y411" s="56">
        <f t="shared" si="49"/>
        <v>800</v>
      </c>
      <c r="Z411" s="56">
        <f t="shared" si="49"/>
        <v>800</v>
      </c>
      <c r="AA411" s="56">
        <f t="shared" si="49"/>
        <v>800</v>
      </c>
      <c r="AB411" s="56">
        <f t="shared" si="49"/>
        <v>800</v>
      </c>
      <c r="AC411" s="56">
        <f t="shared" si="44"/>
        <v>800</v>
      </c>
      <c r="AD411" s="46">
        <f t="shared" si="48"/>
        <v>4000</v>
      </c>
    </row>
    <row r="412" spans="2:30" x14ac:dyDescent="0.25">
      <c r="B412" s="37">
        <v>2</v>
      </c>
      <c r="C412" s="129" t="s">
        <v>625</v>
      </c>
      <c r="D412" s="130" t="s">
        <v>626</v>
      </c>
      <c r="E412" s="131">
        <v>360062</v>
      </c>
      <c r="F412" s="11">
        <v>360062</v>
      </c>
      <c r="G412" s="75" t="s">
        <v>1641</v>
      </c>
      <c r="H412" s="35" t="s">
        <v>1637</v>
      </c>
      <c r="I412" s="35" t="s">
        <v>1639</v>
      </c>
      <c r="J412" s="75" t="s">
        <v>637</v>
      </c>
      <c r="L412" s="5">
        <v>43258</v>
      </c>
      <c r="M412" s="39" t="s">
        <v>85</v>
      </c>
      <c r="N412" s="91">
        <v>42165</v>
      </c>
      <c r="Q412" s="76">
        <v>20008</v>
      </c>
      <c r="U412" s="77">
        <v>800</v>
      </c>
      <c r="V412" s="92">
        <v>45292</v>
      </c>
      <c r="W412" s="92">
        <v>47118</v>
      </c>
      <c r="X412" s="56" t="str">
        <f t="shared" si="50"/>
        <v>n.a.</v>
      </c>
      <c r="Y412" s="56">
        <f t="shared" si="49"/>
        <v>800</v>
      </c>
      <c r="Z412" s="56">
        <f t="shared" si="49"/>
        <v>800</v>
      </c>
      <c r="AA412" s="56">
        <f t="shared" si="49"/>
        <v>800</v>
      </c>
      <c r="AB412" s="56">
        <f t="shared" si="49"/>
        <v>800</v>
      </c>
      <c r="AC412" s="56">
        <f t="shared" si="44"/>
        <v>800</v>
      </c>
      <c r="AD412" s="46">
        <f t="shared" si="48"/>
        <v>4000</v>
      </c>
    </row>
    <row r="413" spans="2:30" x14ac:dyDescent="0.25">
      <c r="B413" s="37">
        <v>2</v>
      </c>
      <c r="C413" s="129" t="s">
        <v>625</v>
      </c>
      <c r="D413" s="130" t="s">
        <v>626</v>
      </c>
      <c r="E413" s="131">
        <v>360855</v>
      </c>
      <c r="F413" s="11">
        <v>360855</v>
      </c>
      <c r="G413" s="75" t="s">
        <v>1642</v>
      </c>
      <c r="H413" s="35" t="s">
        <v>1637</v>
      </c>
      <c r="I413" s="35" t="s">
        <v>1639</v>
      </c>
      <c r="J413" s="75" t="s">
        <v>637</v>
      </c>
      <c r="L413" s="5">
        <v>43286</v>
      </c>
      <c r="M413" s="39" t="s">
        <v>85</v>
      </c>
      <c r="N413" s="91">
        <v>42556</v>
      </c>
      <c r="Q413" s="76">
        <v>20008</v>
      </c>
      <c r="U413" s="77">
        <v>800</v>
      </c>
      <c r="V413" s="92">
        <v>45292</v>
      </c>
      <c r="W413" s="92">
        <v>47118</v>
      </c>
      <c r="X413" s="56" t="str">
        <f t="shared" si="50"/>
        <v>n.a.</v>
      </c>
      <c r="Y413" s="56">
        <f t="shared" si="49"/>
        <v>800</v>
      </c>
      <c r="Z413" s="56">
        <f t="shared" si="49"/>
        <v>800</v>
      </c>
      <c r="AA413" s="56">
        <f t="shared" si="49"/>
        <v>800</v>
      </c>
      <c r="AB413" s="56">
        <f t="shared" si="49"/>
        <v>800</v>
      </c>
      <c r="AC413" s="56">
        <f t="shared" si="44"/>
        <v>800</v>
      </c>
      <c r="AD413" s="46">
        <f t="shared" si="48"/>
        <v>4000</v>
      </c>
    </row>
    <row r="414" spans="2:30" x14ac:dyDescent="0.25">
      <c r="B414" s="37">
        <v>2</v>
      </c>
      <c r="C414" s="129" t="s">
        <v>625</v>
      </c>
      <c r="D414" s="130" t="s">
        <v>626</v>
      </c>
      <c r="E414" s="131">
        <v>369544</v>
      </c>
      <c r="F414" s="11">
        <v>369544</v>
      </c>
      <c r="G414" s="75" t="s">
        <v>1643</v>
      </c>
      <c r="H414" s="35" t="s">
        <v>1637</v>
      </c>
      <c r="I414" s="35" t="s">
        <v>1639</v>
      </c>
      <c r="J414" s="75" t="s">
        <v>637</v>
      </c>
      <c r="L414" s="5">
        <v>45422</v>
      </c>
      <c r="M414" s="39" t="s">
        <v>85</v>
      </c>
      <c r="N414" s="91">
        <v>44681</v>
      </c>
      <c r="Q414" s="76">
        <v>15616.61</v>
      </c>
      <c r="U414" s="77">
        <v>800</v>
      </c>
      <c r="V414" s="92">
        <v>45292</v>
      </c>
      <c r="W414" s="92">
        <v>47118</v>
      </c>
      <c r="X414" s="56" t="str">
        <f t="shared" si="50"/>
        <v>n.a.</v>
      </c>
      <c r="Y414" s="56">
        <f t="shared" si="49"/>
        <v>515.06849315068496</v>
      </c>
      <c r="Z414" s="56">
        <f t="shared" si="49"/>
        <v>800</v>
      </c>
      <c r="AA414" s="56">
        <f t="shared" si="49"/>
        <v>800</v>
      </c>
      <c r="AB414" s="56">
        <f t="shared" si="49"/>
        <v>800</v>
      </c>
      <c r="AC414" s="56">
        <f t="shared" si="44"/>
        <v>800</v>
      </c>
      <c r="AD414" s="46">
        <f t="shared" si="48"/>
        <v>3715.0684931506848</v>
      </c>
    </row>
    <row r="415" spans="2:30" x14ac:dyDescent="0.25">
      <c r="B415" s="37">
        <v>2</v>
      </c>
      <c r="C415" s="129" t="s">
        <v>625</v>
      </c>
      <c r="D415" s="130" t="s">
        <v>626</v>
      </c>
      <c r="E415" s="131">
        <v>361911</v>
      </c>
      <c r="F415" s="11">
        <v>361911</v>
      </c>
      <c r="G415" s="75" t="s">
        <v>1647</v>
      </c>
      <c r="H415" s="35" t="s">
        <v>295</v>
      </c>
      <c r="I415" s="35" t="s">
        <v>1656</v>
      </c>
      <c r="J415" s="75" t="s">
        <v>637</v>
      </c>
      <c r="L415" s="5" t="s">
        <v>1658</v>
      </c>
      <c r="M415" s="39" t="s">
        <v>83</v>
      </c>
      <c r="N415" s="91" t="s">
        <v>1658</v>
      </c>
      <c r="Q415" s="76">
        <v>31219.8</v>
      </c>
      <c r="U415" s="77">
        <v>3000</v>
      </c>
      <c r="V415" s="92">
        <v>45292</v>
      </c>
      <c r="W415" s="92">
        <v>47118</v>
      </c>
      <c r="X415" s="56" t="str">
        <f t="shared" si="50"/>
        <v>n.a.</v>
      </c>
      <c r="Y415" s="56">
        <f t="shared" si="49"/>
        <v>3000.0000000000005</v>
      </c>
      <c r="Z415" s="56">
        <f t="shared" si="49"/>
        <v>3000</v>
      </c>
      <c r="AA415" s="56">
        <f t="shared" si="49"/>
        <v>3000</v>
      </c>
      <c r="AB415" s="56">
        <f t="shared" si="49"/>
        <v>3000</v>
      </c>
      <c r="AC415" s="56">
        <f t="shared" si="44"/>
        <v>3000.0000000000005</v>
      </c>
      <c r="AD415" s="46">
        <f t="shared" si="48"/>
        <v>15000</v>
      </c>
    </row>
    <row r="416" spans="2:30" x14ac:dyDescent="0.25">
      <c r="B416" s="37">
        <v>2</v>
      </c>
      <c r="C416" s="129" t="s">
        <v>625</v>
      </c>
      <c r="D416" s="130" t="s">
        <v>626</v>
      </c>
      <c r="E416" s="131">
        <v>367770</v>
      </c>
      <c r="F416" s="11">
        <v>367770</v>
      </c>
      <c r="G416" s="75" t="s">
        <v>1648</v>
      </c>
      <c r="H416" s="35" t="s">
        <v>295</v>
      </c>
      <c r="I416" s="35" t="s">
        <v>1657</v>
      </c>
      <c r="J416" s="75" t="s">
        <v>637</v>
      </c>
      <c r="L416" s="5" t="s">
        <v>1659</v>
      </c>
      <c r="M416" s="39" t="s">
        <v>83</v>
      </c>
      <c r="N416" s="91" t="s">
        <v>1660</v>
      </c>
      <c r="Q416" s="76">
        <v>18575</v>
      </c>
      <c r="U416" s="77">
        <v>3000</v>
      </c>
      <c r="V416" s="92">
        <v>45292</v>
      </c>
      <c r="W416" s="92">
        <v>47118</v>
      </c>
      <c r="X416" s="56" t="str">
        <f t="shared" si="50"/>
        <v>n.a.</v>
      </c>
      <c r="Y416" s="56">
        <f t="shared" si="49"/>
        <v>3000.0000000000005</v>
      </c>
      <c r="Z416" s="56">
        <f t="shared" si="49"/>
        <v>3000</v>
      </c>
      <c r="AA416" s="56">
        <f t="shared" si="49"/>
        <v>3000</v>
      </c>
      <c r="AB416" s="56">
        <f t="shared" si="49"/>
        <v>3000</v>
      </c>
      <c r="AC416" s="56">
        <f t="shared" si="44"/>
        <v>3000.0000000000005</v>
      </c>
      <c r="AD416" s="46">
        <f t="shared" si="48"/>
        <v>15000</v>
      </c>
    </row>
    <row r="417" spans="2:31" x14ac:dyDescent="0.25">
      <c r="B417" s="37">
        <v>2</v>
      </c>
      <c r="C417" s="129" t="s">
        <v>625</v>
      </c>
      <c r="D417" s="130" t="s">
        <v>626</v>
      </c>
      <c r="E417" s="131">
        <v>367771</v>
      </c>
      <c r="F417" s="11">
        <v>367771</v>
      </c>
      <c r="G417" s="75" t="s">
        <v>1649</v>
      </c>
      <c r="H417" s="35" t="s">
        <v>295</v>
      </c>
      <c r="I417" s="35" t="s">
        <v>1657</v>
      </c>
      <c r="J417" s="75" t="s">
        <v>637</v>
      </c>
      <c r="L417" s="5" t="s">
        <v>1659</v>
      </c>
      <c r="M417" s="39" t="s">
        <v>83</v>
      </c>
      <c r="N417" s="91" t="s">
        <v>1660</v>
      </c>
      <c r="Q417" s="76">
        <v>18575</v>
      </c>
      <c r="U417" s="77">
        <v>3000</v>
      </c>
      <c r="V417" s="92">
        <v>45292</v>
      </c>
      <c r="W417" s="92">
        <v>47118</v>
      </c>
      <c r="X417" s="56" t="str">
        <f t="shared" si="50"/>
        <v>n.a.</v>
      </c>
      <c r="Y417" s="56">
        <f t="shared" si="49"/>
        <v>3000.0000000000005</v>
      </c>
      <c r="Z417" s="56">
        <f t="shared" si="49"/>
        <v>3000</v>
      </c>
      <c r="AA417" s="56">
        <f t="shared" si="49"/>
        <v>3000</v>
      </c>
      <c r="AB417" s="56">
        <f t="shared" si="49"/>
        <v>3000</v>
      </c>
      <c r="AC417" s="56">
        <f t="shared" si="44"/>
        <v>3000.0000000000005</v>
      </c>
      <c r="AD417" s="46">
        <f t="shared" si="48"/>
        <v>15000</v>
      </c>
    </row>
    <row r="418" spans="2:31" x14ac:dyDescent="0.25">
      <c r="B418" s="37">
        <v>2</v>
      </c>
      <c r="C418" s="129" t="s">
        <v>625</v>
      </c>
      <c r="D418" s="130" t="s">
        <v>626</v>
      </c>
      <c r="E418" s="131">
        <v>367778</v>
      </c>
      <c r="F418" s="11">
        <v>367778</v>
      </c>
      <c r="G418" s="75" t="s">
        <v>1650</v>
      </c>
      <c r="H418" s="35" t="s">
        <v>295</v>
      </c>
      <c r="I418" s="35" t="s">
        <v>1657</v>
      </c>
      <c r="J418" s="75" t="s">
        <v>637</v>
      </c>
      <c r="L418" s="5" t="s">
        <v>1659</v>
      </c>
      <c r="M418" s="39" t="s">
        <v>83</v>
      </c>
      <c r="N418" s="91" t="s">
        <v>1660</v>
      </c>
      <c r="Q418" s="76">
        <v>18575</v>
      </c>
      <c r="U418" s="77">
        <v>3000</v>
      </c>
      <c r="V418" s="92">
        <v>45292</v>
      </c>
      <c r="W418" s="92">
        <v>47118</v>
      </c>
      <c r="X418" s="56" t="str">
        <f t="shared" si="50"/>
        <v>n.a.</v>
      </c>
      <c r="Y418" s="56">
        <f t="shared" si="49"/>
        <v>3000.0000000000005</v>
      </c>
      <c r="Z418" s="56">
        <f t="shared" si="49"/>
        <v>3000</v>
      </c>
      <c r="AA418" s="56">
        <f t="shared" si="49"/>
        <v>3000</v>
      </c>
      <c r="AB418" s="56">
        <f t="shared" si="49"/>
        <v>3000</v>
      </c>
      <c r="AC418" s="56">
        <f t="shared" ref="AC418:AC481" si="51">IF(AND(YEAR($V418)&lt;AC$1,YEAR($W418)&gt;AC$1,YEAR($L418)&lt;AC$1),$U418,IF(YEAR($V418)=AC$1,IF(($V418-$L418)&lt;0,$U418/365*(DATE(AC$1,12,31)-$L418),$U418/365*(DATE(AC$1,12,31)-$V418)),IF(YEAR($W418)=AC$1,IF(YEAR($L418)=AC$1,$U418/365*($W418-$L418),$U418/365*($W418-DATE(AC$1,1,1))),"n.a.")))</f>
        <v>3000.0000000000005</v>
      </c>
      <c r="AD418" s="46">
        <f t="shared" si="48"/>
        <v>15000</v>
      </c>
    </row>
    <row r="419" spans="2:31" x14ac:dyDescent="0.25">
      <c r="B419" s="37">
        <v>2</v>
      </c>
      <c r="C419" s="129" t="s">
        <v>625</v>
      </c>
      <c r="D419" s="130" t="s">
        <v>626</v>
      </c>
      <c r="E419" s="131">
        <v>367779</v>
      </c>
      <c r="F419" s="11">
        <v>367779</v>
      </c>
      <c r="G419" s="75" t="s">
        <v>1651</v>
      </c>
      <c r="H419" s="35" t="s">
        <v>295</v>
      </c>
      <c r="I419" s="35" t="s">
        <v>1657</v>
      </c>
      <c r="J419" s="75" t="s">
        <v>637</v>
      </c>
      <c r="L419" s="5" t="s">
        <v>1659</v>
      </c>
      <c r="M419" s="39" t="s">
        <v>83</v>
      </c>
      <c r="N419" s="91" t="s">
        <v>1660</v>
      </c>
      <c r="Q419" s="76">
        <v>18575</v>
      </c>
      <c r="U419" s="77">
        <v>3000</v>
      </c>
      <c r="V419" s="92">
        <v>45292</v>
      </c>
      <c r="W419" s="92">
        <v>47118</v>
      </c>
      <c r="X419" s="56" t="str">
        <f t="shared" si="50"/>
        <v>n.a.</v>
      </c>
      <c r="Y419" s="56">
        <f t="shared" si="49"/>
        <v>3000.0000000000005</v>
      </c>
      <c r="Z419" s="56">
        <f t="shared" si="49"/>
        <v>3000</v>
      </c>
      <c r="AA419" s="56">
        <f t="shared" si="49"/>
        <v>3000</v>
      </c>
      <c r="AB419" s="56">
        <f t="shared" si="49"/>
        <v>3000</v>
      </c>
      <c r="AC419" s="56">
        <f t="shared" si="51"/>
        <v>3000.0000000000005</v>
      </c>
      <c r="AD419" s="46">
        <f t="shared" si="48"/>
        <v>15000</v>
      </c>
    </row>
    <row r="420" spans="2:31" x14ac:dyDescent="0.25">
      <c r="B420" s="37">
        <v>2</v>
      </c>
      <c r="C420" s="129" t="s">
        <v>625</v>
      </c>
      <c r="D420" s="130" t="s">
        <v>626</v>
      </c>
      <c r="E420" s="131">
        <v>367780</v>
      </c>
      <c r="F420" s="11">
        <v>367780</v>
      </c>
      <c r="G420" s="75" t="s">
        <v>1652</v>
      </c>
      <c r="H420" s="35" t="s">
        <v>295</v>
      </c>
      <c r="I420" s="35" t="s">
        <v>1657</v>
      </c>
      <c r="J420" s="75" t="s">
        <v>637</v>
      </c>
      <c r="L420" s="5" t="s">
        <v>1659</v>
      </c>
      <c r="M420" s="39" t="s">
        <v>83</v>
      </c>
      <c r="N420" s="91" t="s">
        <v>1660</v>
      </c>
      <c r="Q420" s="76">
        <v>18575</v>
      </c>
      <c r="U420" s="77">
        <v>3000</v>
      </c>
      <c r="V420" s="92">
        <v>45292</v>
      </c>
      <c r="W420" s="92">
        <v>47118</v>
      </c>
      <c r="X420" s="56" t="str">
        <f t="shared" si="50"/>
        <v>n.a.</v>
      </c>
      <c r="Y420" s="56">
        <f t="shared" si="49"/>
        <v>3000.0000000000005</v>
      </c>
      <c r="Z420" s="56">
        <f t="shared" si="49"/>
        <v>3000</v>
      </c>
      <c r="AA420" s="56">
        <f t="shared" si="49"/>
        <v>3000</v>
      </c>
      <c r="AB420" s="56">
        <f t="shared" si="49"/>
        <v>3000</v>
      </c>
      <c r="AC420" s="56">
        <f t="shared" si="51"/>
        <v>3000.0000000000005</v>
      </c>
      <c r="AD420" s="46">
        <f t="shared" si="48"/>
        <v>15000</v>
      </c>
    </row>
    <row r="421" spans="2:31" x14ac:dyDescent="0.25">
      <c r="B421" s="37">
        <v>2</v>
      </c>
      <c r="C421" s="129" t="s">
        <v>625</v>
      </c>
      <c r="D421" s="130" t="s">
        <v>626</v>
      </c>
      <c r="E421" s="131">
        <v>367781</v>
      </c>
      <c r="F421" s="11">
        <v>367781</v>
      </c>
      <c r="G421" s="75" t="s">
        <v>1653</v>
      </c>
      <c r="H421" s="35" t="s">
        <v>295</v>
      </c>
      <c r="I421" s="35" t="s">
        <v>1657</v>
      </c>
      <c r="J421" s="75" t="s">
        <v>637</v>
      </c>
      <c r="L421" s="5" t="s">
        <v>1659</v>
      </c>
      <c r="M421" s="39" t="s">
        <v>83</v>
      </c>
      <c r="N421" s="91" t="s">
        <v>1660</v>
      </c>
      <c r="Q421" s="76">
        <v>18575</v>
      </c>
      <c r="U421" s="77">
        <v>3000</v>
      </c>
      <c r="V421" s="92">
        <v>45292</v>
      </c>
      <c r="W421" s="92">
        <v>47118</v>
      </c>
      <c r="X421" s="56" t="str">
        <f t="shared" si="50"/>
        <v>n.a.</v>
      </c>
      <c r="Y421" s="56">
        <f t="shared" ref="Y421:AB440" si="52">IF(AND(YEAR($V421)&lt;Y$1,YEAR($W421)&gt;Y$1,YEAR($L421)&lt;Y$1),$U421,IF(YEAR($V421)=Y$1,IF(($V421-$L421)&lt;0,$U421/365*(DATE(Y$1,12,31)-$L421),$U421/365*(DATE(Y$1,12,31)-$V421)),IF(YEAR($W421)=Y$1,IF(YEAR($L421)=Y$1,$U421/365*($W421-$L421),$U421/365*($W421-DATE(Y$1,1,1))),"n.a.")))</f>
        <v>3000.0000000000005</v>
      </c>
      <c r="Z421" s="56">
        <f t="shared" si="52"/>
        <v>3000</v>
      </c>
      <c r="AA421" s="56">
        <f t="shared" si="52"/>
        <v>3000</v>
      </c>
      <c r="AB421" s="56">
        <f t="shared" si="52"/>
        <v>3000</v>
      </c>
      <c r="AC421" s="56">
        <f t="shared" si="51"/>
        <v>3000.0000000000005</v>
      </c>
      <c r="AD421" s="46">
        <f t="shared" si="48"/>
        <v>15000</v>
      </c>
    </row>
    <row r="422" spans="2:31" x14ac:dyDescent="0.25">
      <c r="B422" s="37">
        <v>2</v>
      </c>
      <c r="C422" s="129" t="s">
        <v>625</v>
      </c>
      <c r="D422" s="130" t="s">
        <v>626</v>
      </c>
      <c r="E422" s="131">
        <v>367782</v>
      </c>
      <c r="F422" s="11">
        <v>367782</v>
      </c>
      <c r="G422" s="75" t="s">
        <v>1654</v>
      </c>
      <c r="H422" s="35" t="s">
        <v>295</v>
      </c>
      <c r="I422" s="35" t="s">
        <v>1657</v>
      </c>
      <c r="J422" s="75" t="s">
        <v>637</v>
      </c>
      <c r="L422" s="5" t="s">
        <v>1659</v>
      </c>
      <c r="M422" s="39" t="s">
        <v>83</v>
      </c>
      <c r="N422" s="91" t="s">
        <v>1660</v>
      </c>
      <c r="Q422" s="76">
        <v>18575</v>
      </c>
      <c r="U422" s="77">
        <v>3000</v>
      </c>
      <c r="V422" s="92">
        <v>45292</v>
      </c>
      <c r="W422" s="92">
        <v>47118</v>
      </c>
      <c r="X422" s="56" t="str">
        <f t="shared" si="50"/>
        <v>n.a.</v>
      </c>
      <c r="Y422" s="56">
        <f t="shared" si="52"/>
        <v>3000.0000000000005</v>
      </c>
      <c r="Z422" s="56">
        <f t="shared" si="52"/>
        <v>3000</v>
      </c>
      <c r="AA422" s="56">
        <f t="shared" si="52"/>
        <v>3000</v>
      </c>
      <c r="AB422" s="56">
        <f t="shared" si="52"/>
        <v>3000</v>
      </c>
      <c r="AC422" s="56">
        <f t="shared" si="51"/>
        <v>3000.0000000000005</v>
      </c>
      <c r="AD422" s="46">
        <f t="shared" si="48"/>
        <v>15000</v>
      </c>
    </row>
    <row r="423" spans="2:31" x14ac:dyDescent="0.25">
      <c r="B423" s="37">
        <v>2</v>
      </c>
      <c r="C423" s="129" t="s">
        <v>625</v>
      </c>
      <c r="D423" s="130" t="s">
        <v>626</v>
      </c>
      <c r="E423" s="131">
        <v>367783</v>
      </c>
      <c r="F423" s="11">
        <v>367783</v>
      </c>
      <c r="G423" s="75" t="s">
        <v>1655</v>
      </c>
      <c r="H423" s="35" t="s">
        <v>295</v>
      </c>
      <c r="I423" s="35" t="s">
        <v>1657</v>
      </c>
      <c r="J423" s="75" t="s">
        <v>637</v>
      </c>
      <c r="L423" s="5" t="s">
        <v>1659</v>
      </c>
      <c r="M423" s="39" t="s">
        <v>83</v>
      </c>
      <c r="N423" s="91" t="s">
        <v>1660</v>
      </c>
      <c r="Q423" s="76">
        <v>18575</v>
      </c>
      <c r="U423" s="77">
        <v>3000</v>
      </c>
      <c r="V423" s="92">
        <v>45292</v>
      </c>
      <c r="W423" s="92">
        <v>47118</v>
      </c>
      <c r="X423" s="56" t="str">
        <f t="shared" si="50"/>
        <v>n.a.</v>
      </c>
      <c r="Y423" s="56">
        <f t="shared" si="52"/>
        <v>3000.0000000000005</v>
      </c>
      <c r="Z423" s="56">
        <f t="shared" si="52"/>
        <v>3000</v>
      </c>
      <c r="AA423" s="56">
        <f t="shared" si="52"/>
        <v>3000</v>
      </c>
      <c r="AB423" s="56">
        <f t="shared" si="52"/>
        <v>3000</v>
      </c>
      <c r="AC423" s="56">
        <f t="shared" si="51"/>
        <v>3000.0000000000005</v>
      </c>
      <c r="AD423" s="46">
        <f t="shared" si="48"/>
        <v>15000</v>
      </c>
    </row>
    <row r="424" spans="2:31" s="113" customFormat="1" x14ac:dyDescent="0.25">
      <c r="B424" s="113">
        <v>2</v>
      </c>
      <c r="C424" s="123" t="s">
        <v>625</v>
      </c>
      <c r="D424" s="124" t="s">
        <v>626</v>
      </c>
      <c r="E424" s="113" t="s">
        <v>1644</v>
      </c>
      <c r="F424" s="113" t="s">
        <v>1644</v>
      </c>
      <c r="G424" s="115"/>
      <c r="H424" s="113" t="s">
        <v>253</v>
      </c>
      <c r="J424" s="115" t="s">
        <v>637</v>
      </c>
      <c r="L424" s="116">
        <v>45534</v>
      </c>
      <c r="M424" s="117" t="s">
        <v>83</v>
      </c>
      <c r="N424" s="121">
        <v>45170</v>
      </c>
      <c r="Q424" s="118">
        <v>180000</v>
      </c>
      <c r="R424" s="119"/>
      <c r="S424" s="119"/>
      <c r="T424" s="119"/>
      <c r="U424" s="120">
        <v>15000</v>
      </c>
      <c r="V424" s="122">
        <v>45474</v>
      </c>
      <c r="W424" s="125">
        <v>47118</v>
      </c>
      <c r="X424" s="126" t="str">
        <f t="shared" si="50"/>
        <v>n.a.</v>
      </c>
      <c r="Y424" s="126">
        <f t="shared" si="52"/>
        <v>5054.7945205479446</v>
      </c>
      <c r="Z424" s="126">
        <f t="shared" si="52"/>
        <v>15000</v>
      </c>
      <c r="AA424" s="126">
        <f t="shared" si="52"/>
        <v>15000</v>
      </c>
      <c r="AB424" s="126">
        <f t="shared" si="52"/>
        <v>15000</v>
      </c>
      <c r="AC424" s="126">
        <f t="shared" si="51"/>
        <v>14999.999999999998</v>
      </c>
      <c r="AD424" s="46">
        <f t="shared" si="48"/>
        <v>65054.794520547948</v>
      </c>
      <c r="AE424" s="114"/>
    </row>
    <row r="425" spans="2:31" s="113" customFormat="1" x14ac:dyDescent="0.25">
      <c r="B425" s="113">
        <v>2</v>
      </c>
      <c r="C425" s="123" t="s">
        <v>625</v>
      </c>
      <c r="D425" s="124" t="s">
        <v>626</v>
      </c>
      <c r="E425" s="113" t="s">
        <v>1645</v>
      </c>
      <c r="F425" s="113" t="s">
        <v>1645</v>
      </c>
      <c r="G425" s="115"/>
      <c r="H425" s="113" t="s">
        <v>253</v>
      </c>
      <c r="J425" s="115" t="s">
        <v>637</v>
      </c>
      <c r="L425" s="116">
        <v>45534</v>
      </c>
      <c r="M425" s="117" t="s">
        <v>83</v>
      </c>
      <c r="N425" s="121">
        <v>45170</v>
      </c>
      <c r="Q425" s="118">
        <v>180000</v>
      </c>
      <c r="R425" s="119"/>
      <c r="S425" s="119"/>
      <c r="T425" s="119"/>
      <c r="U425" s="120">
        <v>15000</v>
      </c>
      <c r="V425" s="122">
        <v>45627</v>
      </c>
      <c r="W425" s="125">
        <v>47118</v>
      </c>
      <c r="X425" s="126" t="str">
        <f t="shared" si="50"/>
        <v>n.a.</v>
      </c>
      <c r="Y425" s="126">
        <f t="shared" si="52"/>
        <v>1232.8767123287671</v>
      </c>
      <c r="Z425" s="126">
        <f t="shared" si="52"/>
        <v>15000</v>
      </c>
      <c r="AA425" s="126">
        <f t="shared" si="52"/>
        <v>15000</v>
      </c>
      <c r="AB425" s="126">
        <f t="shared" si="52"/>
        <v>15000</v>
      </c>
      <c r="AC425" s="126">
        <f t="shared" si="51"/>
        <v>14999.999999999998</v>
      </c>
      <c r="AD425" s="46">
        <f t="shared" si="48"/>
        <v>61232.876712328769</v>
      </c>
      <c r="AE425" s="114"/>
    </row>
    <row r="426" spans="2:31" x14ac:dyDescent="0.25">
      <c r="B426" s="35">
        <v>3</v>
      </c>
      <c r="C426" s="37" t="s">
        <v>625</v>
      </c>
      <c r="D426" s="38" t="s">
        <v>626</v>
      </c>
      <c r="E426" s="35">
        <v>306499</v>
      </c>
      <c r="F426" s="11">
        <v>331014</v>
      </c>
      <c r="G426" s="75" t="s">
        <v>1381</v>
      </c>
      <c r="H426" s="35" t="s">
        <v>1382</v>
      </c>
      <c r="I426" s="35" t="s">
        <v>1383</v>
      </c>
      <c r="J426" s="75" t="s">
        <v>1384</v>
      </c>
      <c r="K426" s="35" t="s">
        <v>1385</v>
      </c>
      <c r="L426" s="5" t="s">
        <v>1386</v>
      </c>
      <c r="M426" s="39" t="s">
        <v>83</v>
      </c>
      <c r="N426" s="35" t="s">
        <v>1387</v>
      </c>
      <c r="Q426" s="76" t="s">
        <v>1388</v>
      </c>
      <c r="V426" s="92">
        <v>45292</v>
      </c>
      <c r="W426" s="92">
        <v>47118</v>
      </c>
      <c r="X426" s="56" t="str">
        <f t="shared" si="50"/>
        <v>n.a.</v>
      </c>
      <c r="Y426" s="56">
        <f t="shared" si="52"/>
        <v>0</v>
      </c>
      <c r="Z426" s="56">
        <f t="shared" si="52"/>
        <v>0</v>
      </c>
      <c r="AA426" s="56">
        <f t="shared" si="52"/>
        <v>0</v>
      </c>
      <c r="AB426" s="56">
        <f t="shared" si="52"/>
        <v>0</v>
      </c>
      <c r="AC426" s="56">
        <f t="shared" si="51"/>
        <v>0</v>
      </c>
      <c r="AD426" s="46">
        <f t="shared" si="48"/>
        <v>0</v>
      </c>
    </row>
    <row r="427" spans="2:31" ht="63" x14ac:dyDescent="0.25">
      <c r="B427" s="35">
        <v>3</v>
      </c>
      <c r="C427" s="37" t="s">
        <v>625</v>
      </c>
      <c r="D427" s="38" t="s">
        <v>626</v>
      </c>
      <c r="E427" s="35">
        <v>317547</v>
      </c>
      <c r="F427" s="11">
        <v>317547</v>
      </c>
      <c r="G427" s="75" t="s">
        <v>1389</v>
      </c>
      <c r="H427" s="35" t="s">
        <v>1390</v>
      </c>
      <c r="I427" s="35" t="s">
        <v>1391</v>
      </c>
      <c r="J427" s="75" t="s">
        <v>1392</v>
      </c>
      <c r="K427" s="35" t="s">
        <v>1393</v>
      </c>
      <c r="L427" s="5" t="s">
        <v>1394</v>
      </c>
      <c r="M427" s="39" t="s">
        <v>83</v>
      </c>
      <c r="N427" s="35" t="s">
        <v>1395</v>
      </c>
      <c r="Q427" s="76" t="s">
        <v>1396</v>
      </c>
      <c r="R427" s="88">
        <v>12000</v>
      </c>
      <c r="S427" s="197" t="s">
        <v>1756</v>
      </c>
      <c r="T427" s="197" t="s">
        <v>1757</v>
      </c>
      <c r="U427" s="77">
        <v>15700</v>
      </c>
      <c r="V427" s="92">
        <v>45292</v>
      </c>
      <c r="W427" s="92">
        <v>47118</v>
      </c>
      <c r="X427" s="56" t="str">
        <f t="shared" si="50"/>
        <v>n.a.</v>
      </c>
      <c r="Y427" s="56">
        <f t="shared" si="52"/>
        <v>15700</v>
      </c>
      <c r="Z427" s="56">
        <f t="shared" si="52"/>
        <v>15700</v>
      </c>
      <c r="AA427" s="56">
        <f t="shared" si="52"/>
        <v>15700</v>
      </c>
      <c r="AB427" s="56">
        <f t="shared" si="52"/>
        <v>15700</v>
      </c>
      <c r="AC427" s="56">
        <f t="shared" si="51"/>
        <v>15700</v>
      </c>
      <c r="AD427" s="46">
        <f t="shared" si="48"/>
        <v>78500</v>
      </c>
    </row>
    <row r="428" spans="2:31" ht="63" x14ac:dyDescent="0.25">
      <c r="B428" s="35">
        <v>3</v>
      </c>
      <c r="C428" s="37" t="s">
        <v>625</v>
      </c>
      <c r="D428" s="38" t="s">
        <v>626</v>
      </c>
      <c r="F428" s="11">
        <v>317547</v>
      </c>
      <c r="H428" s="35" t="s">
        <v>171</v>
      </c>
      <c r="I428" s="35" t="s">
        <v>1397</v>
      </c>
      <c r="M428" s="39" t="s">
        <v>83</v>
      </c>
      <c r="R428" s="88">
        <v>12400</v>
      </c>
      <c r="S428" s="197" t="s">
        <v>1756</v>
      </c>
      <c r="T428" s="197" t="s">
        <v>1757</v>
      </c>
      <c r="U428" s="77">
        <v>16100</v>
      </c>
      <c r="V428" s="92">
        <v>45292</v>
      </c>
      <c r="W428" s="92">
        <v>47118</v>
      </c>
      <c r="X428" s="56" t="str">
        <f t="shared" si="50"/>
        <v>n.a.</v>
      </c>
      <c r="Y428" s="56">
        <f t="shared" si="52"/>
        <v>16099.999999999998</v>
      </c>
      <c r="Z428" s="56">
        <f t="shared" si="52"/>
        <v>16100</v>
      </c>
      <c r="AA428" s="56">
        <f t="shared" si="52"/>
        <v>16100</v>
      </c>
      <c r="AB428" s="56">
        <f t="shared" si="52"/>
        <v>16100</v>
      </c>
      <c r="AC428" s="56">
        <f t="shared" si="51"/>
        <v>16099.999999999998</v>
      </c>
      <c r="AD428" s="46">
        <f t="shared" si="48"/>
        <v>80500</v>
      </c>
    </row>
    <row r="429" spans="2:31" x14ac:dyDescent="0.25">
      <c r="B429" s="35">
        <v>3</v>
      </c>
      <c r="C429" s="37" t="s">
        <v>625</v>
      </c>
      <c r="D429" s="38" t="s">
        <v>626</v>
      </c>
      <c r="E429" s="35">
        <v>323431</v>
      </c>
      <c r="F429" s="11">
        <v>317547</v>
      </c>
      <c r="G429" s="75">
        <v>37050</v>
      </c>
      <c r="H429" s="35" t="s">
        <v>366</v>
      </c>
      <c r="I429" s="35" t="s">
        <v>1398</v>
      </c>
      <c r="J429" s="75" t="s">
        <v>1392</v>
      </c>
      <c r="L429" s="5" t="s">
        <v>1394</v>
      </c>
      <c r="M429" s="39" t="s">
        <v>83</v>
      </c>
      <c r="N429" s="35" t="s">
        <v>1395</v>
      </c>
      <c r="V429" s="92">
        <v>45292</v>
      </c>
      <c r="W429" s="92">
        <v>47118</v>
      </c>
      <c r="X429" s="56" t="str">
        <f t="shared" si="50"/>
        <v>n.a.</v>
      </c>
      <c r="Y429" s="56">
        <f t="shared" si="52"/>
        <v>0</v>
      </c>
      <c r="Z429" s="56">
        <f t="shared" si="52"/>
        <v>0</v>
      </c>
      <c r="AA429" s="56">
        <f t="shared" si="52"/>
        <v>0</v>
      </c>
      <c r="AB429" s="56">
        <f t="shared" si="52"/>
        <v>0</v>
      </c>
      <c r="AC429" s="56">
        <f t="shared" si="51"/>
        <v>0</v>
      </c>
      <c r="AD429" s="46">
        <f t="shared" si="48"/>
        <v>0</v>
      </c>
    </row>
    <row r="430" spans="2:31" x14ac:dyDescent="0.25">
      <c r="B430" s="35">
        <v>3</v>
      </c>
      <c r="C430" s="37" t="s">
        <v>625</v>
      </c>
      <c r="D430" s="38" t="s">
        <v>626</v>
      </c>
      <c r="E430" s="35">
        <v>323432</v>
      </c>
      <c r="F430" s="11">
        <v>317547</v>
      </c>
      <c r="G430" s="75" t="s">
        <v>1399</v>
      </c>
      <c r="H430" s="35" t="s">
        <v>1400</v>
      </c>
      <c r="I430" s="35" t="s">
        <v>1401</v>
      </c>
      <c r="J430" s="75" t="s">
        <v>1402</v>
      </c>
      <c r="L430" s="5" t="s">
        <v>1394</v>
      </c>
      <c r="M430" s="39" t="s">
        <v>83</v>
      </c>
      <c r="N430" s="35" t="s">
        <v>1395</v>
      </c>
      <c r="V430" s="92">
        <v>45292</v>
      </c>
      <c r="W430" s="92">
        <v>47118</v>
      </c>
      <c r="X430" s="56" t="str">
        <f t="shared" si="50"/>
        <v>n.a.</v>
      </c>
      <c r="Y430" s="56">
        <f t="shared" si="52"/>
        <v>0</v>
      </c>
      <c r="Z430" s="56">
        <f t="shared" si="52"/>
        <v>0</v>
      </c>
      <c r="AA430" s="56">
        <f t="shared" si="52"/>
        <v>0</v>
      </c>
      <c r="AB430" s="56">
        <f t="shared" si="52"/>
        <v>0</v>
      </c>
      <c r="AC430" s="56">
        <f t="shared" si="51"/>
        <v>0</v>
      </c>
      <c r="AD430" s="46">
        <f t="shared" si="48"/>
        <v>0</v>
      </c>
    </row>
    <row r="431" spans="2:31" x14ac:dyDescent="0.25">
      <c r="B431" s="35">
        <v>3</v>
      </c>
      <c r="C431" s="37" t="s">
        <v>625</v>
      </c>
      <c r="D431" s="38" t="s">
        <v>626</v>
      </c>
      <c r="E431" s="35">
        <v>323433</v>
      </c>
      <c r="F431" s="11">
        <v>317547</v>
      </c>
      <c r="G431" s="75" t="s">
        <v>1403</v>
      </c>
      <c r="H431" s="35" t="s">
        <v>1404</v>
      </c>
      <c r="I431" s="35" t="s">
        <v>1405</v>
      </c>
      <c r="J431" s="75" t="s">
        <v>1402</v>
      </c>
      <c r="L431" s="5" t="s">
        <v>1394</v>
      </c>
      <c r="M431" s="39" t="s">
        <v>83</v>
      </c>
      <c r="N431" s="35" t="s">
        <v>1395</v>
      </c>
      <c r="V431" s="92">
        <v>45292</v>
      </c>
      <c r="W431" s="92">
        <v>47118</v>
      </c>
      <c r="X431" s="56" t="str">
        <f t="shared" si="50"/>
        <v>n.a.</v>
      </c>
      <c r="Y431" s="56">
        <f t="shared" si="52"/>
        <v>0</v>
      </c>
      <c r="Z431" s="56">
        <f t="shared" si="52"/>
        <v>0</v>
      </c>
      <c r="AA431" s="56">
        <f t="shared" si="52"/>
        <v>0</v>
      </c>
      <c r="AB431" s="56">
        <f t="shared" si="52"/>
        <v>0</v>
      </c>
      <c r="AC431" s="56">
        <f t="shared" si="51"/>
        <v>0</v>
      </c>
      <c r="AD431" s="46">
        <f t="shared" si="48"/>
        <v>0</v>
      </c>
    </row>
    <row r="432" spans="2:31" x14ac:dyDescent="0.25">
      <c r="B432" s="35">
        <v>3</v>
      </c>
      <c r="C432" s="37" t="s">
        <v>625</v>
      </c>
      <c r="D432" s="38" t="s">
        <v>626</v>
      </c>
      <c r="E432" s="35">
        <v>323434</v>
      </c>
      <c r="F432" s="11">
        <v>317547</v>
      </c>
      <c r="H432" s="35" t="s">
        <v>1406</v>
      </c>
      <c r="J432" s="75" t="s">
        <v>1407</v>
      </c>
      <c r="L432" s="5" t="s">
        <v>1394</v>
      </c>
      <c r="M432" s="39" t="s">
        <v>83</v>
      </c>
      <c r="N432" s="35" t="s">
        <v>1395</v>
      </c>
      <c r="V432" s="92">
        <v>45292</v>
      </c>
      <c r="W432" s="92">
        <v>47118</v>
      </c>
      <c r="X432" s="56" t="str">
        <f t="shared" si="50"/>
        <v>n.a.</v>
      </c>
      <c r="Y432" s="56">
        <f t="shared" si="52"/>
        <v>0</v>
      </c>
      <c r="Z432" s="56">
        <f t="shared" si="52"/>
        <v>0</v>
      </c>
      <c r="AA432" s="56">
        <f t="shared" si="52"/>
        <v>0</v>
      </c>
      <c r="AB432" s="56">
        <f t="shared" si="52"/>
        <v>0</v>
      </c>
      <c r="AC432" s="56">
        <f t="shared" si="51"/>
        <v>0</v>
      </c>
      <c r="AD432" s="46">
        <f t="shared" si="48"/>
        <v>0</v>
      </c>
    </row>
    <row r="433" spans="1:31" x14ac:dyDescent="0.25">
      <c r="B433" s="35">
        <v>3</v>
      </c>
      <c r="C433" s="37" t="s">
        <v>625</v>
      </c>
      <c r="D433" s="38" t="s">
        <v>626</v>
      </c>
      <c r="E433" s="35">
        <v>323435</v>
      </c>
      <c r="F433" s="11">
        <v>317547</v>
      </c>
      <c r="G433" s="75" t="s">
        <v>1408</v>
      </c>
      <c r="H433" s="35" t="s">
        <v>539</v>
      </c>
      <c r="I433" s="35" t="s">
        <v>1409</v>
      </c>
      <c r="J433" s="75" t="s">
        <v>1410</v>
      </c>
      <c r="L433" s="5" t="s">
        <v>1394</v>
      </c>
      <c r="M433" s="39" t="s">
        <v>83</v>
      </c>
      <c r="N433" s="35" t="s">
        <v>1395</v>
      </c>
      <c r="V433" s="92">
        <v>45292</v>
      </c>
      <c r="W433" s="92">
        <v>47118</v>
      </c>
      <c r="X433" s="56" t="str">
        <f t="shared" si="50"/>
        <v>n.a.</v>
      </c>
      <c r="Y433" s="56">
        <f t="shared" si="52"/>
        <v>0</v>
      </c>
      <c r="Z433" s="56">
        <f t="shared" si="52"/>
        <v>0</v>
      </c>
      <c r="AA433" s="56">
        <f t="shared" si="52"/>
        <v>0</v>
      </c>
      <c r="AB433" s="56">
        <f t="shared" si="52"/>
        <v>0</v>
      </c>
      <c r="AC433" s="56">
        <f t="shared" si="51"/>
        <v>0</v>
      </c>
      <c r="AD433" s="46">
        <f t="shared" si="48"/>
        <v>0</v>
      </c>
    </row>
    <row r="434" spans="1:31" s="105" customFormat="1" x14ac:dyDescent="0.25">
      <c r="A434" s="35"/>
      <c r="C434" s="97" t="s">
        <v>625</v>
      </c>
      <c r="D434" s="98" t="s">
        <v>626</v>
      </c>
      <c r="E434" s="105">
        <v>323401</v>
      </c>
      <c r="F434" s="106">
        <v>323401</v>
      </c>
      <c r="G434" s="107" t="s">
        <v>1411</v>
      </c>
      <c r="H434" s="105" t="s">
        <v>1412</v>
      </c>
      <c r="I434" s="105" t="s">
        <v>1413</v>
      </c>
      <c r="J434" s="107" t="s">
        <v>1384</v>
      </c>
      <c r="K434" s="35" t="s">
        <v>1393</v>
      </c>
      <c r="L434" s="108" t="s">
        <v>1386</v>
      </c>
      <c r="M434" s="99" t="s">
        <v>83</v>
      </c>
      <c r="N434" s="105" t="s">
        <v>1387</v>
      </c>
      <c r="O434" s="35"/>
      <c r="P434" s="35"/>
      <c r="Q434" s="109" t="s">
        <v>1414</v>
      </c>
      <c r="R434" s="145"/>
      <c r="S434" s="145"/>
      <c r="T434" s="145"/>
      <c r="U434" s="111"/>
      <c r="V434" s="92">
        <v>45292</v>
      </c>
      <c r="W434" s="112"/>
      <c r="X434" s="94" t="str">
        <f t="shared" si="50"/>
        <v>n.a.</v>
      </c>
      <c r="Y434" s="94">
        <f t="shared" si="52"/>
        <v>0</v>
      </c>
      <c r="Z434" s="94" t="str">
        <f t="shared" si="52"/>
        <v>n.a.</v>
      </c>
      <c r="AA434" s="94" t="str">
        <f t="shared" si="52"/>
        <v>n.a.</v>
      </c>
      <c r="AB434" s="94" t="str">
        <f t="shared" si="52"/>
        <v>n.a.</v>
      </c>
      <c r="AC434" s="94" t="str">
        <f t="shared" si="51"/>
        <v>n.a.</v>
      </c>
      <c r="AD434" s="46">
        <f t="shared" si="48"/>
        <v>0</v>
      </c>
      <c r="AE434" s="106"/>
    </row>
    <row r="435" spans="1:31" s="105" customFormat="1" x14ac:dyDescent="0.25">
      <c r="C435" s="97" t="s">
        <v>625</v>
      </c>
      <c r="D435" s="98" t="s">
        <v>626</v>
      </c>
      <c r="E435" s="105">
        <v>323403</v>
      </c>
      <c r="F435" s="106">
        <v>323401</v>
      </c>
      <c r="G435" s="107" t="s">
        <v>1415</v>
      </c>
      <c r="H435" s="105" t="s">
        <v>1406</v>
      </c>
      <c r="I435" s="105" t="s">
        <v>1416</v>
      </c>
      <c r="J435" s="107" t="s">
        <v>1402</v>
      </c>
      <c r="K435" s="105" t="s">
        <v>1393</v>
      </c>
      <c r="L435" s="108">
        <v>43229</v>
      </c>
      <c r="M435" s="99" t="s">
        <v>83</v>
      </c>
      <c r="N435" s="105" t="s">
        <v>1417</v>
      </c>
      <c r="Q435" s="109" t="s">
        <v>1388</v>
      </c>
      <c r="R435" s="110"/>
      <c r="S435" s="110"/>
      <c r="T435" s="110"/>
      <c r="U435" s="111"/>
      <c r="V435" s="92">
        <v>45292</v>
      </c>
      <c r="W435" s="112">
        <v>46934</v>
      </c>
      <c r="X435" s="94" t="str">
        <f t="shared" si="50"/>
        <v>n.a.</v>
      </c>
      <c r="Y435" s="94">
        <f t="shared" si="52"/>
        <v>0</v>
      </c>
      <c r="Z435" s="94">
        <f t="shared" si="52"/>
        <v>0</v>
      </c>
      <c r="AA435" s="94">
        <f t="shared" si="52"/>
        <v>0</v>
      </c>
      <c r="AB435" s="94">
        <f t="shared" si="52"/>
        <v>0</v>
      </c>
      <c r="AC435" s="94">
        <f t="shared" si="51"/>
        <v>0</v>
      </c>
      <c r="AD435" s="46">
        <f t="shared" si="48"/>
        <v>0</v>
      </c>
      <c r="AE435" s="106"/>
    </row>
    <row r="436" spans="1:31" s="105" customFormat="1" x14ac:dyDescent="0.25">
      <c r="C436" s="97" t="s">
        <v>625</v>
      </c>
      <c r="D436" s="98" t="s">
        <v>626</v>
      </c>
      <c r="E436" s="105">
        <v>32340101</v>
      </c>
      <c r="F436" s="106" t="s">
        <v>1418</v>
      </c>
      <c r="G436" s="107" t="s">
        <v>1419</v>
      </c>
      <c r="H436" s="105" t="s">
        <v>1420</v>
      </c>
      <c r="I436" s="105" t="s">
        <v>1421</v>
      </c>
      <c r="J436" s="107" t="s">
        <v>1384</v>
      </c>
      <c r="K436" s="105" t="s">
        <v>1393</v>
      </c>
      <c r="L436" s="108">
        <v>43229</v>
      </c>
      <c r="M436" s="99" t="s">
        <v>83</v>
      </c>
      <c r="N436" s="105" t="s">
        <v>1417</v>
      </c>
      <c r="Q436" s="109" t="s">
        <v>1388</v>
      </c>
      <c r="R436" s="110"/>
      <c r="S436" s="110"/>
      <c r="T436" s="110"/>
      <c r="U436" s="111"/>
      <c r="V436" s="92">
        <v>45292</v>
      </c>
      <c r="W436" s="112">
        <v>46934</v>
      </c>
      <c r="X436" s="94" t="str">
        <f t="shared" si="50"/>
        <v>n.a.</v>
      </c>
      <c r="Y436" s="94">
        <f t="shared" si="52"/>
        <v>0</v>
      </c>
      <c r="Z436" s="94">
        <f t="shared" si="52"/>
        <v>0</v>
      </c>
      <c r="AA436" s="94">
        <f t="shared" si="52"/>
        <v>0</v>
      </c>
      <c r="AB436" s="94">
        <f t="shared" si="52"/>
        <v>0</v>
      </c>
      <c r="AC436" s="94">
        <f t="shared" si="51"/>
        <v>0</v>
      </c>
      <c r="AD436" s="46">
        <f t="shared" si="48"/>
        <v>0</v>
      </c>
      <c r="AE436" s="106"/>
    </row>
    <row r="437" spans="1:31" s="105" customFormat="1" x14ac:dyDescent="0.25">
      <c r="C437" s="97" t="s">
        <v>625</v>
      </c>
      <c r="D437" s="98" t="s">
        <v>626</v>
      </c>
      <c r="E437" s="105">
        <v>32340103</v>
      </c>
      <c r="F437" s="106">
        <v>323401</v>
      </c>
      <c r="G437" s="107" t="s">
        <v>1422</v>
      </c>
      <c r="H437" s="105" t="s">
        <v>1423</v>
      </c>
      <c r="I437" s="105" t="s">
        <v>1424</v>
      </c>
      <c r="J437" s="107" t="s">
        <v>1425</v>
      </c>
      <c r="K437" s="105" t="s">
        <v>1393</v>
      </c>
      <c r="L437" s="108">
        <v>43229</v>
      </c>
      <c r="M437" s="99" t="s">
        <v>83</v>
      </c>
      <c r="N437" s="105" t="s">
        <v>1417</v>
      </c>
      <c r="Q437" s="109" t="s">
        <v>1388</v>
      </c>
      <c r="R437" s="110"/>
      <c r="S437" s="110"/>
      <c r="T437" s="110"/>
      <c r="U437" s="111"/>
      <c r="V437" s="92">
        <v>45292</v>
      </c>
      <c r="W437" s="112">
        <v>46934</v>
      </c>
      <c r="X437" s="94" t="str">
        <f t="shared" si="50"/>
        <v>n.a.</v>
      </c>
      <c r="Y437" s="94">
        <f t="shared" si="52"/>
        <v>0</v>
      </c>
      <c r="Z437" s="94">
        <f t="shared" si="52"/>
        <v>0</v>
      </c>
      <c r="AA437" s="94">
        <f t="shared" si="52"/>
        <v>0</v>
      </c>
      <c r="AB437" s="94">
        <f t="shared" si="52"/>
        <v>0</v>
      </c>
      <c r="AC437" s="94">
        <f t="shared" si="51"/>
        <v>0</v>
      </c>
      <c r="AD437" s="46">
        <f t="shared" si="48"/>
        <v>0</v>
      </c>
      <c r="AE437" s="106"/>
    </row>
    <row r="438" spans="1:31" s="105" customFormat="1" x14ac:dyDescent="0.25">
      <c r="C438" s="97" t="s">
        <v>625</v>
      </c>
      <c r="D438" s="98" t="s">
        <v>626</v>
      </c>
      <c r="E438" s="105">
        <v>32340104</v>
      </c>
      <c r="F438" s="106">
        <v>323401</v>
      </c>
      <c r="G438" s="107" t="s">
        <v>1426</v>
      </c>
      <c r="H438" s="105" t="s">
        <v>1423</v>
      </c>
      <c r="I438" s="105" t="s">
        <v>1424</v>
      </c>
      <c r="J438" s="107" t="s">
        <v>1425</v>
      </c>
      <c r="K438" s="105" t="s">
        <v>1393</v>
      </c>
      <c r="L438" s="108">
        <v>43229</v>
      </c>
      <c r="M438" s="99" t="s">
        <v>83</v>
      </c>
      <c r="N438" s="105" t="s">
        <v>1417</v>
      </c>
      <c r="Q438" s="109" t="s">
        <v>1388</v>
      </c>
      <c r="R438" s="110"/>
      <c r="S438" s="110"/>
      <c r="T438" s="110"/>
      <c r="U438" s="111"/>
      <c r="V438" s="92">
        <v>45292</v>
      </c>
      <c r="W438" s="112">
        <v>46934</v>
      </c>
      <c r="X438" s="94" t="str">
        <f t="shared" si="50"/>
        <v>n.a.</v>
      </c>
      <c r="Y438" s="94">
        <f t="shared" si="52"/>
        <v>0</v>
      </c>
      <c r="Z438" s="94">
        <f t="shared" si="52"/>
        <v>0</v>
      </c>
      <c r="AA438" s="94">
        <f t="shared" si="52"/>
        <v>0</v>
      </c>
      <c r="AB438" s="94">
        <f t="shared" si="52"/>
        <v>0</v>
      </c>
      <c r="AC438" s="94">
        <f t="shared" si="51"/>
        <v>0</v>
      </c>
      <c r="AD438" s="46">
        <f t="shared" si="48"/>
        <v>0</v>
      </c>
      <c r="AE438" s="106"/>
    </row>
    <row r="439" spans="1:31" s="105" customFormat="1" x14ac:dyDescent="0.25">
      <c r="C439" s="97" t="s">
        <v>625</v>
      </c>
      <c r="D439" s="98" t="s">
        <v>626</v>
      </c>
      <c r="E439" s="105">
        <v>32340105</v>
      </c>
      <c r="F439" s="106">
        <v>323401</v>
      </c>
      <c r="G439" s="107" t="s">
        <v>1427</v>
      </c>
      <c r="H439" s="105" t="s">
        <v>1423</v>
      </c>
      <c r="I439" s="105" t="s">
        <v>1424</v>
      </c>
      <c r="J439" s="107" t="s">
        <v>1425</v>
      </c>
      <c r="K439" s="105" t="s">
        <v>1393</v>
      </c>
      <c r="L439" s="108">
        <v>43229</v>
      </c>
      <c r="M439" s="99" t="s">
        <v>83</v>
      </c>
      <c r="N439" s="105" t="s">
        <v>1417</v>
      </c>
      <c r="Q439" s="109" t="s">
        <v>1388</v>
      </c>
      <c r="R439" s="110"/>
      <c r="S439" s="110"/>
      <c r="T439" s="110"/>
      <c r="U439" s="111"/>
      <c r="V439" s="92">
        <v>45292</v>
      </c>
      <c r="W439" s="112">
        <v>46934</v>
      </c>
      <c r="X439" s="94" t="str">
        <f t="shared" si="50"/>
        <v>n.a.</v>
      </c>
      <c r="Y439" s="94">
        <f t="shared" si="52"/>
        <v>0</v>
      </c>
      <c r="Z439" s="94">
        <f t="shared" si="52"/>
        <v>0</v>
      </c>
      <c r="AA439" s="94">
        <f t="shared" si="52"/>
        <v>0</v>
      </c>
      <c r="AB439" s="94">
        <f t="shared" si="52"/>
        <v>0</v>
      </c>
      <c r="AC439" s="94">
        <f t="shared" si="51"/>
        <v>0</v>
      </c>
      <c r="AD439" s="46">
        <f t="shared" si="48"/>
        <v>0</v>
      </c>
      <c r="AE439" s="106"/>
    </row>
    <row r="440" spans="1:31" s="105" customFormat="1" x14ac:dyDescent="0.25">
      <c r="C440" s="97" t="s">
        <v>625</v>
      </c>
      <c r="D440" s="98" t="s">
        <v>626</v>
      </c>
      <c r="E440" s="105">
        <v>32340112</v>
      </c>
      <c r="F440" s="106">
        <v>323401</v>
      </c>
      <c r="G440" s="107" t="s">
        <v>1428</v>
      </c>
      <c r="H440" s="105" t="s">
        <v>1429</v>
      </c>
      <c r="I440" s="105" t="s">
        <v>1430</v>
      </c>
      <c r="J440" s="107" t="s">
        <v>1431</v>
      </c>
      <c r="K440" s="105" t="s">
        <v>1393</v>
      </c>
      <c r="L440" s="108">
        <v>42079</v>
      </c>
      <c r="M440" s="99" t="s">
        <v>83</v>
      </c>
      <c r="N440" s="105" t="s">
        <v>1432</v>
      </c>
      <c r="Q440" s="109" t="s">
        <v>1388</v>
      </c>
      <c r="R440" s="110"/>
      <c r="S440" s="110"/>
      <c r="T440" s="110"/>
      <c r="U440" s="111"/>
      <c r="V440" s="92">
        <v>45292</v>
      </c>
      <c r="W440" s="112">
        <v>46934</v>
      </c>
      <c r="X440" s="94" t="str">
        <f t="shared" ref="X440:X453" si="53">IF(AND(YEAR($V440)&lt;X$1,YEAR($W440)&gt;X$1,YEAR($L440)&lt;X$1),$U440,IF(YEAR($V440)=X$1,IF(($V440-$L440)&lt;0,$U440/365*(DATE(X$1,12,31)-$L440),$U440/365*(DATE(X$1,12,31)-$V440)),IF(YEAR($W440)=X$1,IF(YEAR($L440)=X$1,$U440/365*($W440-$L440),$U440/365*($W440-DATE(X$1,1,1))),"n.a.")))</f>
        <v>n.a.</v>
      </c>
      <c r="Y440" s="94">
        <f t="shared" si="52"/>
        <v>0</v>
      </c>
      <c r="Z440" s="94">
        <f t="shared" si="52"/>
        <v>0</v>
      </c>
      <c r="AA440" s="94">
        <f t="shared" si="52"/>
        <v>0</v>
      </c>
      <c r="AB440" s="94">
        <f t="shared" si="52"/>
        <v>0</v>
      </c>
      <c r="AC440" s="94">
        <f t="shared" si="51"/>
        <v>0</v>
      </c>
      <c r="AD440" s="46">
        <f t="shared" si="48"/>
        <v>0</v>
      </c>
      <c r="AE440" s="106"/>
    </row>
    <row r="441" spans="1:31" s="105" customFormat="1" x14ac:dyDescent="0.25">
      <c r="C441" s="97" t="s">
        <v>625</v>
      </c>
      <c r="D441" s="98" t="s">
        <v>626</v>
      </c>
      <c r="E441" s="105">
        <v>32340113</v>
      </c>
      <c r="F441" s="106">
        <v>323401</v>
      </c>
      <c r="G441" s="107" t="s">
        <v>1433</v>
      </c>
      <c r="H441" s="105" t="s">
        <v>261</v>
      </c>
      <c r="I441" s="105" t="s">
        <v>1434</v>
      </c>
      <c r="J441" s="107" t="s">
        <v>1384</v>
      </c>
      <c r="K441" s="105" t="s">
        <v>1393</v>
      </c>
      <c r="L441" s="108">
        <v>43229</v>
      </c>
      <c r="M441" s="99" t="s">
        <v>83</v>
      </c>
      <c r="N441" s="105" t="s">
        <v>1435</v>
      </c>
      <c r="Q441" s="109" t="s">
        <v>1388</v>
      </c>
      <c r="R441" s="110"/>
      <c r="S441" s="110"/>
      <c r="T441" s="110"/>
      <c r="U441" s="111"/>
      <c r="V441" s="92">
        <v>45292</v>
      </c>
      <c r="W441" s="112">
        <v>46934</v>
      </c>
      <c r="X441" s="94" t="str">
        <f t="shared" si="53"/>
        <v>n.a.</v>
      </c>
      <c r="Y441" s="94">
        <f t="shared" ref="Y441:AB460" si="54">IF(AND(YEAR($V441)&lt;Y$1,YEAR($W441)&gt;Y$1,YEAR($L441)&lt;Y$1),$U441,IF(YEAR($V441)=Y$1,IF(($V441-$L441)&lt;0,$U441/365*(DATE(Y$1,12,31)-$L441),$U441/365*(DATE(Y$1,12,31)-$V441)),IF(YEAR($W441)=Y$1,IF(YEAR($L441)=Y$1,$U441/365*($W441-$L441),$U441/365*($W441-DATE(Y$1,1,1))),"n.a.")))</f>
        <v>0</v>
      </c>
      <c r="Z441" s="94">
        <f t="shared" si="54"/>
        <v>0</v>
      </c>
      <c r="AA441" s="94">
        <f t="shared" si="54"/>
        <v>0</v>
      </c>
      <c r="AB441" s="94">
        <f t="shared" si="54"/>
        <v>0</v>
      </c>
      <c r="AC441" s="94">
        <f t="shared" si="51"/>
        <v>0</v>
      </c>
      <c r="AD441" s="46">
        <f t="shared" si="48"/>
        <v>0</v>
      </c>
      <c r="AE441" s="106"/>
    </row>
    <row r="442" spans="1:31" s="105" customFormat="1" x14ac:dyDescent="0.25">
      <c r="C442" s="97" t="s">
        <v>625</v>
      </c>
      <c r="D442" s="98" t="s">
        <v>626</v>
      </c>
      <c r="E442" s="105">
        <v>32340114</v>
      </c>
      <c r="F442" s="106">
        <v>323401</v>
      </c>
      <c r="G442" s="107" t="s">
        <v>1436</v>
      </c>
      <c r="H442" s="105" t="s">
        <v>23</v>
      </c>
      <c r="I442" s="105" t="s">
        <v>1437</v>
      </c>
      <c r="J442" s="107" t="s">
        <v>1438</v>
      </c>
      <c r="K442" s="105" t="s">
        <v>1393</v>
      </c>
      <c r="L442" s="108">
        <v>43229</v>
      </c>
      <c r="M442" s="99" t="s">
        <v>83</v>
      </c>
      <c r="N442" s="105" t="s">
        <v>1417</v>
      </c>
      <c r="Q442" s="109" t="s">
        <v>1388</v>
      </c>
      <c r="R442" s="110"/>
      <c r="S442" s="110"/>
      <c r="T442" s="110"/>
      <c r="U442" s="111"/>
      <c r="V442" s="92">
        <v>45292</v>
      </c>
      <c r="W442" s="112">
        <v>46934</v>
      </c>
      <c r="X442" s="94" t="str">
        <f t="shared" si="53"/>
        <v>n.a.</v>
      </c>
      <c r="Y442" s="94">
        <f t="shared" si="54"/>
        <v>0</v>
      </c>
      <c r="Z442" s="94">
        <f t="shared" si="54"/>
        <v>0</v>
      </c>
      <c r="AA442" s="94">
        <f t="shared" si="54"/>
        <v>0</v>
      </c>
      <c r="AB442" s="94">
        <f t="shared" si="54"/>
        <v>0</v>
      </c>
      <c r="AC442" s="94">
        <f t="shared" si="51"/>
        <v>0</v>
      </c>
      <c r="AD442" s="46">
        <f t="shared" si="48"/>
        <v>0</v>
      </c>
      <c r="AE442" s="106"/>
    </row>
    <row r="443" spans="1:31" s="105" customFormat="1" x14ac:dyDescent="0.25">
      <c r="C443" s="97" t="s">
        <v>625</v>
      </c>
      <c r="D443" s="98" t="s">
        <v>626</v>
      </c>
      <c r="E443" s="105">
        <v>32340115</v>
      </c>
      <c r="F443" s="106">
        <v>323401</v>
      </c>
      <c r="G443" s="107" t="s">
        <v>1439</v>
      </c>
      <c r="H443" s="105" t="s">
        <v>539</v>
      </c>
      <c r="I443" s="105" t="s">
        <v>1440</v>
      </c>
      <c r="J443" s="107" t="s">
        <v>1410</v>
      </c>
      <c r="K443" s="105" t="s">
        <v>1393</v>
      </c>
      <c r="L443" s="108">
        <v>43229</v>
      </c>
      <c r="M443" s="99" t="s">
        <v>83</v>
      </c>
      <c r="N443" s="105" t="s">
        <v>1417</v>
      </c>
      <c r="Q443" s="109" t="s">
        <v>1388</v>
      </c>
      <c r="R443" s="110"/>
      <c r="S443" s="110"/>
      <c r="T443" s="110"/>
      <c r="U443" s="111"/>
      <c r="V443" s="92">
        <v>45292</v>
      </c>
      <c r="W443" s="112">
        <v>46934</v>
      </c>
      <c r="X443" s="94" t="str">
        <f t="shared" si="53"/>
        <v>n.a.</v>
      </c>
      <c r="Y443" s="94">
        <f t="shared" si="54"/>
        <v>0</v>
      </c>
      <c r="Z443" s="94">
        <f t="shared" si="54"/>
        <v>0</v>
      </c>
      <c r="AA443" s="94">
        <f t="shared" si="54"/>
        <v>0</v>
      </c>
      <c r="AB443" s="94">
        <f t="shared" si="54"/>
        <v>0</v>
      </c>
      <c r="AC443" s="94">
        <f t="shared" si="51"/>
        <v>0</v>
      </c>
      <c r="AD443" s="46">
        <f t="shared" si="48"/>
        <v>0</v>
      </c>
      <c r="AE443" s="106"/>
    </row>
    <row r="444" spans="1:31" s="105" customFormat="1" x14ac:dyDescent="0.25">
      <c r="C444" s="97" t="s">
        <v>625</v>
      </c>
      <c r="D444" s="98" t="s">
        <v>626</v>
      </c>
      <c r="E444" s="105">
        <v>32340116</v>
      </c>
      <c r="F444" s="106">
        <v>323401</v>
      </c>
      <c r="G444" s="107" t="s">
        <v>1441</v>
      </c>
      <c r="H444" s="105" t="s">
        <v>1442</v>
      </c>
      <c r="I444" s="105" t="s">
        <v>1443</v>
      </c>
      <c r="J444" s="107" t="s">
        <v>1384</v>
      </c>
      <c r="K444" s="105" t="s">
        <v>1393</v>
      </c>
      <c r="L444" s="108" t="s">
        <v>1444</v>
      </c>
      <c r="M444" s="99" t="s">
        <v>83</v>
      </c>
      <c r="N444" s="105" t="s">
        <v>1445</v>
      </c>
      <c r="Q444" s="109" t="s">
        <v>1446</v>
      </c>
      <c r="R444" s="110"/>
      <c r="S444" s="110"/>
      <c r="T444" s="110"/>
      <c r="U444" s="111"/>
      <c r="V444" s="92">
        <v>45292</v>
      </c>
      <c r="W444" s="112">
        <v>46934</v>
      </c>
      <c r="X444" s="94" t="str">
        <f t="shared" si="53"/>
        <v>n.a.</v>
      </c>
      <c r="Y444" s="94">
        <f t="shared" si="54"/>
        <v>0</v>
      </c>
      <c r="Z444" s="94">
        <f t="shared" si="54"/>
        <v>0</v>
      </c>
      <c r="AA444" s="94">
        <f t="shared" si="54"/>
        <v>0</v>
      </c>
      <c r="AB444" s="94">
        <f t="shared" si="54"/>
        <v>0</v>
      </c>
      <c r="AC444" s="94">
        <f t="shared" si="51"/>
        <v>0</v>
      </c>
      <c r="AD444" s="46">
        <f t="shared" si="48"/>
        <v>0</v>
      </c>
      <c r="AE444" s="106"/>
    </row>
    <row r="445" spans="1:31" s="105" customFormat="1" x14ac:dyDescent="0.25">
      <c r="C445" s="97" t="s">
        <v>625</v>
      </c>
      <c r="D445" s="98" t="s">
        <v>626</v>
      </c>
      <c r="E445" s="105">
        <v>32340117</v>
      </c>
      <c r="F445" s="106">
        <v>323401</v>
      </c>
      <c r="G445" s="107" t="s">
        <v>1447</v>
      </c>
      <c r="H445" s="105" t="s">
        <v>584</v>
      </c>
      <c r="I445" s="105" t="s">
        <v>1448</v>
      </c>
      <c r="J445" s="107" t="s">
        <v>1384</v>
      </c>
      <c r="K445" s="105" t="s">
        <v>1393</v>
      </c>
      <c r="L445" s="108">
        <v>43255</v>
      </c>
      <c r="M445" s="99" t="s">
        <v>83</v>
      </c>
      <c r="N445" s="105" t="s">
        <v>1435</v>
      </c>
      <c r="Q445" s="109" t="s">
        <v>1388</v>
      </c>
      <c r="R445" s="110"/>
      <c r="S445" s="110"/>
      <c r="T445" s="110"/>
      <c r="U445" s="111"/>
      <c r="V445" s="92">
        <v>45292</v>
      </c>
      <c r="W445" s="112">
        <v>46934</v>
      </c>
      <c r="X445" s="94" t="str">
        <f t="shared" si="53"/>
        <v>n.a.</v>
      </c>
      <c r="Y445" s="94">
        <f t="shared" si="54"/>
        <v>0</v>
      </c>
      <c r="Z445" s="94">
        <f t="shared" si="54"/>
        <v>0</v>
      </c>
      <c r="AA445" s="94">
        <f t="shared" si="54"/>
        <v>0</v>
      </c>
      <c r="AB445" s="94">
        <f t="shared" si="54"/>
        <v>0</v>
      </c>
      <c r="AC445" s="94">
        <f t="shared" si="51"/>
        <v>0</v>
      </c>
      <c r="AD445" s="46">
        <f t="shared" si="48"/>
        <v>0</v>
      </c>
      <c r="AE445" s="106"/>
    </row>
    <row r="446" spans="1:31" s="105" customFormat="1" x14ac:dyDescent="0.25">
      <c r="C446" s="97" t="s">
        <v>625</v>
      </c>
      <c r="D446" s="98" t="s">
        <v>626</v>
      </c>
      <c r="E446" s="105">
        <v>32340118</v>
      </c>
      <c r="F446" s="106">
        <v>323401</v>
      </c>
      <c r="G446" s="107" t="s">
        <v>1449</v>
      </c>
      <c r="H446" s="105" t="s">
        <v>1404</v>
      </c>
      <c r="I446" s="105" t="s">
        <v>1450</v>
      </c>
      <c r="J446" s="107" t="s">
        <v>1451</v>
      </c>
      <c r="K446" s="105" t="s">
        <v>1393</v>
      </c>
      <c r="L446" s="108">
        <v>43255</v>
      </c>
      <c r="M446" s="99" t="s">
        <v>83</v>
      </c>
      <c r="N446" s="105" t="s">
        <v>1417</v>
      </c>
      <c r="Q446" s="109" t="s">
        <v>1388</v>
      </c>
      <c r="R446" s="110"/>
      <c r="S446" s="110"/>
      <c r="T446" s="110"/>
      <c r="U446" s="111"/>
      <c r="V446" s="92">
        <v>45292</v>
      </c>
      <c r="W446" s="112">
        <v>46934</v>
      </c>
      <c r="X446" s="94" t="str">
        <f t="shared" si="53"/>
        <v>n.a.</v>
      </c>
      <c r="Y446" s="94">
        <f t="shared" si="54"/>
        <v>0</v>
      </c>
      <c r="Z446" s="94">
        <f t="shared" si="54"/>
        <v>0</v>
      </c>
      <c r="AA446" s="94">
        <f t="shared" si="54"/>
        <v>0</v>
      </c>
      <c r="AB446" s="94">
        <f t="shared" si="54"/>
        <v>0</v>
      </c>
      <c r="AC446" s="94">
        <f t="shared" si="51"/>
        <v>0</v>
      </c>
      <c r="AD446" s="46">
        <f t="shared" si="48"/>
        <v>0</v>
      </c>
      <c r="AE446" s="106"/>
    </row>
    <row r="447" spans="1:31" s="105" customFormat="1" x14ac:dyDescent="0.25">
      <c r="C447" s="97" t="s">
        <v>625</v>
      </c>
      <c r="D447" s="98" t="s">
        <v>626</v>
      </c>
      <c r="E447" s="105">
        <v>32340119</v>
      </c>
      <c r="F447" s="106">
        <v>323401</v>
      </c>
      <c r="G447" s="107" t="s">
        <v>1452</v>
      </c>
      <c r="H447" s="105" t="s">
        <v>584</v>
      </c>
      <c r="I447" s="105" t="s">
        <v>1453</v>
      </c>
      <c r="J447" s="107" t="s">
        <v>1384</v>
      </c>
      <c r="K447" s="105" t="s">
        <v>1393</v>
      </c>
      <c r="L447" s="108">
        <v>43255</v>
      </c>
      <c r="M447" s="99" t="s">
        <v>83</v>
      </c>
      <c r="N447" s="105" t="s">
        <v>1435</v>
      </c>
      <c r="Q447" s="109" t="s">
        <v>1388</v>
      </c>
      <c r="R447" s="110"/>
      <c r="S447" s="110"/>
      <c r="T447" s="110"/>
      <c r="U447" s="111"/>
      <c r="V447" s="92">
        <v>45292</v>
      </c>
      <c r="W447" s="112">
        <v>46934</v>
      </c>
      <c r="X447" s="94" t="str">
        <f t="shared" si="53"/>
        <v>n.a.</v>
      </c>
      <c r="Y447" s="94">
        <f t="shared" si="54"/>
        <v>0</v>
      </c>
      <c r="Z447" s="94">
        <f t="shared" si="54"/>
        <v>0</v>
      </c>
      <c r="AA447" s="94">
        <f t="shared" si="54"/>
        <v>0</v>
      </c>
      <c r="AB447" s="94">
        <f t="shared" si="54"/>
        <v>0</v>
      </c>
      <c r="AC447" s="94">
        <f t="shared" si="51"/>
        <v>0</v>
      </c>
      <c r="AD447" s="46">
        <f t="shared" si="48"/>
        <v>0</v>
      </c>
      <c r="AE447" s="106"/>
    </row>
    <row r="448" spans="1:31" s="105" customFormat="1" x14ac:dyDescent="0.25">
      <c r="C448" s="97" t="s">
        <v>625</v>
      </c>
      <c r="D448" s="98" t="s">
        <v>626</v>
      </c>
      <c r="E448" s="105">
        <v>32340120</v>
      </c>
      <c r="F448" s="106">
        <v>323401</v>
      </c>
      <c r="G448" s="107" t="s">
        <v>1454</v>
      </c>
      <c r="H448" s="105" t="s">
        <v>1404</v>
      </c>
      <c r="I448" s="105" t="s">
        <v>1450</v>
      </c>
      <c r="J448" s="107" t="s">
        <v>1451</v>
      </c>
      <c r="K448" s="105" t="s">
        <v>1393</v>
      </c>
      <c r="L448" s="108">
        <v>43255</v>
      </c>
      <c r="M448" s="99" t="s">
        <v>83</v>
      </c>
      <c r="N448" s="105" t="s">
        <v>1417</v>
      </c>
      <c r="Q448" s="109" t="s">
        <v>1388</v>
      </c>
      <c r="R448" s="110"/>
      <c r="S448" s="110"/>
      <c r="T448" s="110"/>
      <c r="U448" s="111"/>
      <c r="V448" s="92">
        <v>45292</v>
      </c>
      <c r="W448" s="112">
        <v>46934</v>
      </c>
      <c r="X448" s="94" t="str">
        <f t="shared" si="53"/>
        <v>n.a.</v>
      </c>
      <c r="Y448" s="94">
        <f t="shared" si="54"/>
        <v>0</v>
      </c>
      <c r="Z448" s="94">
        <f t="shared" si="54"/>
        <v>0</v>
      </c>
      <c r="AA448" s="94">
        <f t="shared" si="54"/>
        <v>0</v>
      </c>
      <c r="AB448" s="94">
        <f t="shared" si="54"/>
        <v>0</v>
      </c>
      <c r="AC448" s="94">
        <f t="shared" si="51"/>
        <v>0</v>
      </c>
      <c r="AD448" s="46">
        <f t="shared" si="48"/>
        <v>0</v>
      </c>
      <c r="AE448" s="106"/>
    </row>
    <row r="449" spans="2:31" s="105" customFormat="1" x14ac:dyDescent="0.25">
      <c r="C449" s="97" t="s">
        <v>625</v>
      </c>
      <c r="D449" s="98" t="s">
        <v>626</v>
      </c>
      <c r="E449" s="105">
        <v>32340122</v>
      </c>
      <c r="F449" s="106">
        <v>323401</v>
      </c>
      <c r="G449" s="107" t="s">
        <v>1455</v>
      </c>
      <c r="H449" s="105" t="s">
        <v>1429</v>
      </c>
      <c r="I449" s="105" t="s">
        <v>1456</v>
      </c>
      <c r="J449" s="107" t="s">
        <v>1457</v>
      </c>
      <c r="K449" s="105" t="s">
        <v>1393</v>
      </c>
      <c r="L449" s="108">
        <v>42079</v>
      </c>
      <c r="M449" s="99" t="s">
        <v>83</v>
      </c>
      <c r="N449" s="105" t="s">
        <v>1432</v>
      </c>
      <c r="Q449" s="109" t="s">
        <v>1388</v>
      </c>
      <c r="R449" s="110"/>
      <c r="S449" s="110"/>
      <c r="T449" s="110"/>
      <c r="U449" s="111"/>
      <c r="V449" s="92">
        <v>45292</v>
      </c>
      <c r="W449" s="112">
        <v>46934</v>
      </c>
      <c r="X449" s="94" t="str">
        <f t="shared" si="53"/>
        <v>n.a.</v>
      </c>
      <c r="Y449" s="94">
        <f t="shared" si="54"/>
        <v>0</v>
      </c>
      <c r="Z449" s="94">
        <f t="shared" si="54"/>
        <v>0</v>
      </c>
      <c r="AA449" s="94">
        <f t="shared" si="54"/>
        <v>0</v>
      </c>
      <c r="AB449" s="94">
        <f t="shared" si="54"/>
        <v>0</v>
      </c>
      <c r="AC449" s="94">
        <f t="shared" si="51"/>
        <v>0</v>
      </c>
      <c r="AD449" s="46">
        <f t="shared" si="48"/>
        <v>0</v>
      </c>
      <c r="AE449" s="106"/>
    </row>
    <row r="450" spans="2:31" s="105" customFormat="1" x14ac:dyDescent="0.25">
      <c r="C450" s="97" t="s">
        <v>625</v>
      </c>
      <c r="D450" s="98" t="s">
        <v>626</v>
      </c>
      <c r="E450" s="105">
        <v>32340123</v>
      </c>
      <c r="F450" s="106">
        <v>323401</v>
      </c>
      <c r="G450" s="107" t="s">
        <v>1458</v>
      </c>
      <c r="H450" s="105" t="s">
        <v>1429</v>
      </c>
      <c r="I450" s="105" t="s">
        <v>1459</v>
      </c>
      <c r="J450" s="107" t="s">
        <v>1384</v>
      </c>
      <c r="K450" s="105" t="s">
        <v>1393</v>
      </c>
      <c r="L450" s="108">
        <v>42079</v>
      </c>
      <c r="M450" s="99" t="s">
        <v>83</v>
      </c>
      <c r="N450" s="105" t="s">
        <v>1432</v>
      </c>
      <c r="Q450" s="109" t="s">
        <v>1388</v>
      </c>
      <c r="R450" s="110"/>
      <c r="S450" s="110"/>
      <c r="T450" s="110"/>
      <c r="U450" s="111"/>
      <c r="V450" s="92">
        <v>45292</v>
      </c>
      <c r="W450" s="112">
        <v>46934</v>
      </c>
      <c r="X450" s="94" t="str">
        <f t="shared" si="53"/>
        <v>n.a.</v>
      </c>
      <c r="Y450" s="94">
        <f t="shared" si="54"/>
        <v>0</v>
      </c>
      <c r="Z450" s="94">
        <f t="shared" si="54"/>
        <v>0</v>
      </c>
      <c r="AA450" s="94">
        <f t="shared" si="54"/>
        <v>0</v>
      </c>
      <c r="AB450" s="94">
        <f t="shared" si="54"/>
        <v>0</v>
      </c>
      <c r="AC450" s="94">
        <f t="shared" si="51"/>
        <v>0</v>
      </c>
      <c r="AD450" s="46">
        <f t="shared" si="48"/>
        <v>0</v>
      </c>
      <c r="AE450" s="106"/>
    </row>
    <row r="451" spans="2:31" s="105" customFormat="1" x14ac:dyDescent="0.25">
      <c r="C451" s="97" t="s">
        <v>625</v>
      </c>
      <c r="D451" s="98" t="s">
        <v>626</v>
      </c>
      <c r="E451" s="105">
        <v>32340124</v>
      </c>
      <c r="F451" s="106">
        <v>323401</v>
      </c>
      <c r="G451" s="107" t="s">
        <v>1460</v>
      </c>
      <c r="H451" s="105" t="s">
        <v>1429</v>
      </c>
      <c r="I451" s="105" t="s">
        <v>1461</v>
      </c>
      <c r="J451" s="107" t="s">
        <v>1384</v>
      </c>
      <c r="K451" s="105" t="s">
        <v>1393</v>
      </c>
      <c r="L451" s="108">
        <v>43255</v>
      </c>
      <c r="M451" s="99" t="s">
        <v>83</v>
      </c>
      <c r="N451" s="105" t="s">
        <v>1435</v>
      </c>
      <c r="Q451" s="109" t="s">
        <v>1388</v>
      </c>
      <c r="R451" s="110"/>
      <c r="S451" s="110"/>
      <c r="T451" s="110"/>
      <c r="U451" s="111"/>
      <c r="V451" s="92">
        <v>45292</v>
      </c>
      <c r="W451" s="112">
        <v>46934</v>
      </c>
      <c r="X451" s="94" t="str">
        <f t="shared" si="53"/>
        <v>n.a.</v>
      </c>
      <c r="Y451" s="94">
        <f t="shared" si="54"/>
        <v>0</v>
      </c>
      <c r="Z451" s="94">
        <f t="shared" si="54"/>
        <v>0</v>
      </c>
      <c r="AA451" s="94">
        <f t="shared" si="54"/>
        <v>0</v>
      </c>
      <c r="AB451" s="94">
        <f t="shared" si="54"/>
        <v>0</v>
      </c>
      <c r="AC451" s="94">
        <f t="shared" si="51"/>
        <v>0</v>
      </c>
      <c r="AD451" s="46">
        <f t="shared" ref="AD451:AD514" si="55">SUM(X451:AC451)</f>
        <v>0</v>
      </c>
      <c r="AE451" s="106"/>
    </row>
    <row r="452" spans="2:31" s="105" customFormat="1" x14ac:dyDescent="0.25">
      <c r="C452" s="97" t="s">
        <v>625</v>
      </c>
      <c r="D452" s="98" t="s">
        <v>626</v>
      </c>
      <c r="E452" s="105">
        <v>32340125</v>
      </c>
      <c r="F452" s="106">
        <v>323401</v>
      </c>
      <c r="G452" s="107"/>
      <c r="H452" s="105" t="s">
        <v>1462</v>
      </c>
      <c r="I452" s="105" t="s">
        <v>1463</v>
      </c>
      <c r="J452" s="107" t="s">
        <v>1384</v>
      </c>
      <c r="K452" s="105" t="s">
        <v>1393</v>
      </c>
      <c r="L452" s="108">
        <v>41586</v>
      </c>
      <c r="M452" s="99" t="s">
        <v>83</v>
      </c>
      <c r="N452" s="105" t="s">
        <v>1464</v>
      </c>
      <c r="Q452" s="109" t="s">
        <v>1388</v>
      </c>
      <c r="R452" s="110"/>
      <c r="S452" s="110"/>
      <c r="T452" s="110"/>
      <c r="U452" s="111"/>
      <c r="V452" s="92">
        <v>45292</v>
      </c>
      <c r="W452" s="112">
        <v>46934</v>
      </c>
      <c r="X452" s="94" t="str">
        <f t="shared" si="53"/>
        <v>n.a.</v>
      </c>
      <c r="Y452" s="94">
        <f t="shared" si="54"/>
        <v>0</v>
      </c>
      <c r="Z452" s="94">
        <f t="shared" si="54"/>
        <v>0</v>
      </c>
      <c r="AA452" s="94">
        <f t="shared" si="54"/>
        <v>0</v>
      </c>
      <c r="AB452" s="94">
        <f t="shared" si="54"/>
        <v>0</v>
      </c>
      <c r="AC452" s="94">
        <f t="shared" si="51"/>
        <v>0</v>
      </c>
      <c r="AD452" s="46">
        <f t="shared" si="55"/>
        <v>0</v>
      </c>
      <c r="AE452" s="106"/>
    </row>
    <row r="453" spans="2:31" ht="63" x14ac:dyDescent="0.25">
      <c r="B453" s="35">
        <v>3</v>
      </c>
      <c r="C453" s="37" t="s">
        <v>625</v>
      </c>
      <c r="D453" s="38" t="s">
        <v>626</v>
      </c>
      <c r="E453" s="35">
        <v>323430</v>
      </c>
      <c r="F453" s="11">
        <v>323430</v>
      </c>
      <c r="G453" s="75" t="s">
        <v>1465</v>
      </c>
      <c r="H453" s="35" t="s">
        <v>1412</v>
      </c>
      <c r="I453" s="35" t="s">
        <v>1466</v>
      </c>
      <c r="J453" s="75" t="s">
        <v>1384</v>
      </c>
      <c r="K453" s="35" t="s">
        <v>1393</v>
      </c>
      <c r="L453" s="5" t="s">
        <v>1386</v>
      </c>
      <c r="M453" s="39" t="s">
        <v>83</v>
      </c>
      <c r="N453" s="35" t="s">
        <v>1387</v>
      </c>
      <c r="Q453" s="132" t="s">
        <v>1388</v>
      </c>
      <c r="R453" s="146">
        <v>200000</v>
      </c>
      <c r="S453" s="197" t="s">
        <v>1756</v>
      </c>
      <c r="T453" s="197" t="s">
        <v>1757</v>
      </c>
      <c r="U453" s="133">
        <v>150000</v>
      </c>
      <c r="V453" s="92">
        <v>45292</v>
      </c>
      <c r="W453" s="134">
        <v>45473</v>
      </c>
      <c r="X453" s="56" t="str">
        <f t="shared" si="53"/>
        <v>n.a.</v>
      </c>
      <c r="Y453" s="56">
        <f t="shared" si="54"/>
        <v>150000</v>
      </c>
      <c r="Z453" s="56" t="str">
        <f t="shared" si="54"/>
        <v>n.a.</v>
      </c>
      <c r="AA453" s="56" t="str">
        <f t="shared" si="54"/>
        <v>n.a.</v>
      </c>
      <c r="AB453" s="56" t="str">
        <f t="shared" si="54"/>
        <v>n.a.</v>
      </c>
      <c r="AC453" s="56" t="str">
        <f t="shared" si="51"/>
        <v>n.a.</v>
      </c>
      <c r="AD453" s="46">
        <f t="shared" si="55"/>
        <v>150000</v>
      </c>
    </row>
    <row r="454" spans="2:31" x14ac:dyDescent="0.25">
      <c r="B454" s="35">
        <v>3</v>
      </c>
      <c r="C454" s="37" t="s">
        <v>625</v>
      </c>
      <c r="D454" s="38" t="s">
        <v>626</v>
      </c>
      <c r="E454" s="35">
        <v>328984</v>
      </c>
      <c r="F454" s="11">
        <v>328984</v>
      </c>
      <c r="G454" s="75" t="s">
        <v>1482</v>
      </c>
      <c r="H454" s="35" t="s">
        <v>1483</v>
      </c>
      <c r="I454" s="35" t="s">
        <v>1484</v>
      </c>
      <c r="J454" s="75" t="s">
        <v>1384</v>
      </c>
      <c r="K454" s="35" t="s">
        <v>1393</v>
      </c>
      <c r="L454" s="5" t="s">
        <v>1472</v>
      </c>
      <c r="M454" s="39" t="s">
        <v>83</v>
      </c>
      <c r="N454" s="35" t="s">
        <v>1473</v>
      </c>
      <c r="Q454" s="76" t="s">
        <v>1475</v>
      </c>
      <c r="V454" s="92">
        <v>45292</v>
      </c>
      <c r="W454" s="92">
        <v>47118</v>
      </c>
      <c r="X454" s="56" t="str">
        <f t="shared" ref="X454:X460" si="56">IF(AND(YEAR($V454)&lt;X$1,YEAR($W454)&gt;X$1,YEAR($L454)&lt;X$1),$U454,IF(YEAR($V454)=X$1,IF(($V454-$L454)&lt;0,$U454/365*(DATE(X$1,12,31)-$L454),$U454/365*(DATE(X$1,12,31)-$V454)),IF(YEAR($W454)=X$1,IF(YEAR($L454)=X$1,$U454/365*($W454-$L454),$U454/365*($W454-DATE(X$1,1,1))),"n.a.")))</f>
        <v>n.a.</v>
      </c>
      <c r="Y454" s="56">
        <f t="shared" si="54"/>
        <v>0</v>
      </c>
      <c r="Z454" s="56">
        <f t="shared" si="54"/>
        <v>0</v>
      </c>
      <c r="AA454" s="56">
        <f t="shared" si="54"/>
        <v>0</v>
      </c>
      <c r="AB454" s="56">
        <f t="shared" si="54"/>
        <v>0</v>
      </c>
      <c r="AC454" s="56">
        <f t="shared" si="51"/>
        <v>0</v>
      </c>
      <c r="AD454" s="46">
        <f t="shared" si="55"/>
        <v>0</v>
      </c>
    </row>
    <row r="455" spans="2:31" x14ac:dyDescent="0.25">
      <c r="B455" s="35">
        <v>3</v>
      </c>
      <c r="C455" s="37" t="s">
        <v>625</v>
      </c>
      <c r="D455" s="38" t="s">
        <v>626</v>
      </c>
      <c r="E455" s="35">
        <v>32898401</v>
      </c>
      <c r="F455" s="11">
        <v>328984</v>
      </c>
      <c r="G455" s="75" t="s">
        <v>1485</v>
      </c>
      <c r="H455" s="35" t="s">
        <v>1400</v>
      </c>
      <c r="I455" s="35" t="s">
        <v>1486</v>
      </c>
      <c r="J455" s="75" t="s">
        <v>1384</v>
      </c>
      <c r="K455" s="35" t="s">
        <v>1393</v>
      </c>
      <c r="M455" s="39" t="s">
        <v>83</v>
      </c>
      <c r="N455" s="35" t="s">
        <v>1474</v>
      </c>
      <c r="Q455" s="76" t="s">
        <v>1388</v>
      </c>
      <c r="V455" s="92">
        <v>45292</v>
      </c>
      <c r="W455" s="92">
        <v>47118</v>
      </c>
      <c r="X455" s="56" t="str">
        <f t="shared" si="56"/>
        <v>n.a.</v>
      </c>
      <c r="Y455" s="56">
        <f t="shared" si="54"/>
        <v>0</v>
      </c>
      <c r="Z455" s="56">
        <f t="shared" si="54"/>
        <v>0</v>
      </c>
      <c r="AA455" s="56">
        <f t="shared" si="54"/>
        <v>0</v>
      </c>
      <c r="AB455" s="56">
        <f t="shared" si="54"/>
        <v>0</v>
      </c>
      <c r="AC455" s="56">
        <f t="shared" si="51"/>
        <v>0</v>
      </c>
      <c r="AD455" s="46">
        <f t="shared" si="55"/>
        <v>0</v>
      </c>
    </row>
    <row r="456" spans="2:31" x14ac:dyDescent="0.25">
      <c r="B456" s="35">
        <v>3</v>
      </c>
      <c r="C456" s="37" t="s">
        <v>625</v>
      </c>
      <c r="D456" s="38" t="s">
        <v>626</v>
      </c>
      <c r="E456" s="35">
        <v>32898402</v>
      </c>
      <c r="F456" s="11">
        <v>328984</v>
      </c>
      <c r="G456" s="75" t="s">
        <v>1487</v>
      </c>
      <c r="H456" s="35" t="s">
        <v>1404</v>
      </c>
      <c r="I456" s="35" t="s">
        <v>1488</v>
      </c>
      <c r="J456" s="75" t="s">
        <v>1489</v>
      </c>
      <c r="K456" s="35" t="s">
        <v>1393</v>
      </c>
      <c r="M456" s="39" t="s">
        <v>83</v>
      </c>
      <c r="N456" s="35" t="s">
        <v>1474</v>
      </c>
      <c r="Q456" s="76" t="s">
        <v>1388</v>
      </c>
      <c r="V456" s="92">
        <v>45292</v>
      </c>
      <c r="W456" s="92">
        <v>47118</v>
      </c>
      <c r="X456" s="56" t="str">
        <f t="shared" si="56"/>
        <v>n.a.</v>
      </c>
      <c r="Y456" s="56">
        <f t="shared" si="54"/>
        <v>0</v>
      </c>
      <c r="Z456" s="56">
        <f t="shared" si="54"/>
        <v>0</v>
      </c>
      <c r="AA456" s="56">
        <f t="shared" si="54"/>
        <v>0</v>
      </c>
      <c r="AB456" s="56">
        <f t="shared" si="54"/>
        <v>0</v>
      </c>
      <c r="AC456" s="56">
        <f t="shared" si="51"/>
        <v>0</v>
      </c>
      <c r="AD456" s="46">
        <f t="shared" si="55"/>
        <v>0</v>
      </c>
    </row>
    <row r="457" spans="2:31" x14ac:dyDescent="0.25">
      <c r="B457" s="35">
        <v>3</v>
      </c>
      <c r="C457" s="37" t="s">
        <v>625</v>
      </c>
      <c r="D457" s="38" t="s">
        <v>626</v>
      </c>
      <c r="E457" s="35">
        <v>32898403</v>
      </c>
      <c r="F457" s="11">
        <v>328984</v>
      </c>
      <c r="G457" s="75" t="s">
        <v>1490</v>
      </c>
      <c r="H457" s="35" t="s">
        <v>1491</v>
      </c>
      <c r="I457" s="35" t="s">
        <v>1492</v>
      </c>
      <c r="J457" s="75" t="s">
        <v>1493</v>
      </c>
      <c r="K457" s="35" t="s">
        <v>1393</v>
      </c>
      <c r="M457" s="39" t="s">
        <v>83</v>
      </c>
      <c r="N457" s="35" t="s">
        <v>1494</v>
      </c>
      <c r="Q457" s="76" t="s">
        <v>1388</v>
      </c>
      <c r="V457" s="92">
        <v>45292</v>
      </c>
      <c r="W457" s="92">
        <v>47118</v>
      </c>
      <c r="X457" s="56" t="str">
        <f t="shared" si="56"/>
        <v>n.a.</v>
      </c>
      <c r="Y457" s="56">
        <f t="shared" si="54"/>
        <v>0</v>
      </c>
      <c r="Z457" s="56">
        <f t="shared" si="54"/>
        <v>0</v>
      </c>
      <c r="AA457" s="56">
        <f t="shared" si="54"/>
        <v>0</v>
      </c>
      <c r="AB457" s="56">
        <f t="shared" si="54"/>
        <v>0</v>
      </c>
      <c r="AC457" s="56">
        <f t="shared" si="51"/>
        <v>0</v>
      </c>
      <c r="AD457" s="46">
        <f t="shared" si="55"/>
        <v>0</v>
      </c>
    </row>
    <row r="458" spans="2:31" x14ac:dyDescent="0.25">
      <c r="B458" s="35">
        <v>3</v>
      </c>
      <c r="C458" s="37" t="s">
        <v>625</v>
      </c>
      <c r="D458" s="38" t="s">
        <v>626</v>
      </c>
      <c r="E458" s="35">
        <v>32898404</v>
      </c>
      <c r="F458" s="11">
        <v>328984</v>
      </c>
      <c r="G458" s="75" t="s">
        <v>1495</v>
      </c>
      <c r="H458" s="35" t="s">
        <v>1496</v>
      </c>
      <c r="I458" s="35" t="s">
        <v>1497</v>
      </c>
      <c r="J458" s="75" t="s">
        <v>1493</v>
      </c>
      <c r="K458" s="35" t="s">
        <v>1393</v>
      </c>
      <c r="M458" s="39" t="s">
        <v>83</v>
      </c>
      <c r="N458" s="35" t="s">
        <v>1474</v>
      </c>
      <c r="Q458" s="76" t="s">
        <v>1388</v>
      </c>
      <c r="V458" s="92">
        <v>45292</v>
      </c>
      <c r="W458" s="92">
        <v>47118</v>
      </c>
      <c r="X458" s="56" t="str">
        <f t="shared" si="56"/>
        <v>n.a.</v>
      </c>
      <c r="Y458" s="56">
        <f t="shared" si="54"/>
        <v>0</v>
      </c>
      <c r="Z458" s="56">
        <f t="shared" si="54"/>
        <v>0</v>
      </c>
      <c r="AA458" s="56">
        <f t="shared" si="54"/>
        <v>0</v>
      </c>
      <c r="AB458" s="56">
        <f t="shared" si="54"/>
        <v>0</v>
      </c>
      <c r="AC458" s="56">
        <f t="shared" si="51"/>
        <v>0</v>
      </c>
      <c r="AD458" s="46">
        <f t="shared" si="55"/>
        <v>0</v>
      </c>
    </row>
    <row r="459" spans="2:31" x14ac:dyDescent="0.25">
      <c r="B459" s="35">
        <v>3</v>
      </c>
      <c r="C459" s="37" t="s">
        <v>625</v>
      </c>
      <c r="D459" s="38" t="s">
        <v>626</v>
      </c>
      <c r="E459" s="35">
        <v>328985</v>
      </c>
      <c r="F459" s="11">
        <v>328985</v>
      </c>
      <c r="G459" s="75" t="s">
        <v>1498</v>
      </c>
      <c r="H459" s="35" t="s">
        <v>1483</v>
      </c>
      <c r="I459" s="35" t="s">
        <v>1484</v>
      </c>
      <c r="J459" s="75" t="s">
        <v>1384</v>
      </c>
      <c r="K459" s="35" t="s">
        <v>1393</v>
      </c>
      <c r="L459" s="5" t="s">
        <v>133</v>
      </c>
      <c r="M459" s="39" t="s">
        <v>83</v>
      </c>
      <c r="N459" s="35" t="s">
        <v>1476</v>
      </c>
      <c r="Q459" s="76" t="s">
        <v>1388</v>
      </c>
      <c r="V459" s="92">
        <v>45292</v>
      </c>
      <c r="W459" s="92">
        <v>47118</v>
      </c>
      <c r="X459" s="56" t="str">
        <f t="shared" si="56"/>
        <v>n.a.</v>
      </c>
      <c r="Y459" s="56">
        <f t="shared" si="54"/>
        <v>0</v>
      </c>
      <c r="Z459" s="56">
        <f t="shared" si="54"/>
        <v>0</v>
      </c>
      <c r="AA459" s="56">
        <f t="shared" si="54"/>
        <v>0</v>
      </c>
      <c r="AB459" s="56">
        <f t="shared" si="54"/>
        <v>0</v>
      </c>
      <c r="AC459" s="56">
        <f t="shared" si="51"/>
        <v>0</v>
      </c>
      <c r="AD459" s="46">
        <f t="shared" si="55"/>
        <v>0</v>
      </c>
    </row>
    <row r="460" spans="2:31" x14ac:dyDescent="0.25">
      <c r="B460" s="35">
        <v>3</v>
      </c>
      <c r="C460" s="37" t="s">
        <v>625</v>
      </c>
      <c r="D460" s="38" t="s">
        <v>626</v>
      </c>
      <c r="E460" s="35">
        <v>32898501</v>
      </c>
      <c r="F460" s="11">
        <v>328985</v>
      </c>
      <c r="H460" s="35" t="s">
        <v>1400</v>
      </c>
      <c r="I460" s="35" t="s">
        <v>1486</v>
      </c>
      <c r="J460" s="75" t="s">
        <v>1384</v>
      </c>
      <c r="K460" s="35" t="s">
        <v>1393</v>
      </c>
      <c r="M460" s="39" t="s">
        <v>83</v>
      </c>
      <c r="N460" s="35" t="s">
        <v>1494</v>
      </c>
      <c r="Q460" s="76" t="s">
        <v>1388</v>
      </c>
      <c r="V460" s="92">
        <v>45292</v>
      </c>
      <c r="W460" s="92">
        <v>47118</v>
      </c>
      <c r="X460" s="56" t="str">
        <f t="shared" si="56"/>
        <v>n.a.</v>
      </c>
      <c r="Y460" s="56">
        <f t="shared" si="54"/>
        <v>0</v>
      </c>
      <c r="Z460" s="56">
        <f t="shared" si="54"/>
        <v>0</v>
      </c>
      <c r="AA460" s="56">
        <f t="shared" si="54"/>
        <v>0</v>
      </c>
      <c r="AB460" s="56">
        <f t="shared" si="54"/>
        <v>0</v>
      </c>
      <c r="AC460" s="56">
        <f t="shared" si="51"/>
        <v>0</v>
      </c>
      <c r="AD460" s="46">
        <f t="shared" si="55"/>
        <v>0</v>
      </c>
    </row>
    <row r="461" spans="2:31" x14ac:dyDescent="0.25">
      <c r="B461" s="35">
        <v>3</v>
      </c>
      <c r="C461" s="37" t="s">
        <v>625</v>
      </c>
      <c r="D461" s="38" t="s">
        <v>626</v>
      </c>
      <c r="E461" s="35">
        <v>32898502</v>
      </c>
      <c r="F461" s="11">
        <v>328985</v>
      </c>
      <c r="G461" s="75" t="s">
        <v>1499</v>
      </c>
      <c r="H461" s="35" t="s">
        <v>1404</v>
      </c>
      <c r="I461" s="35" t="s">
        <v>1488</v>
      </c>
      <c r="J461" s="75" t="s">
        <v>1489</v>
      </c>
      <c r="K461" s="35" t="s">
        <v>1393</v>
      </c>
      <c r="M461" s="39" t="s">
        <v>83</v>
      </c>
      <c r="N461" s="35" t="s">
        <v>1494</v>
      </c>
      <c r="Q461" s="76" t="s">
        <v>1388</v>
      </c>
      <c r="V461" s="92">
        <v>45292</v>
      </c>
      <c r="W461" s="92">
        <v>47118</v>
      </c>
      <c r="X461" s="56" t="str">
        <f t="shared" ref="X461:X523" si="57">IF(AND(YEAR($V461)&lt;X$1,YEAR($W461)&gt;X$1,YEAR($L461)&lt;X$1),$U461,IF(YEAR($V461)=X$1,IF(($V461-$L461)&lt;0,$U461/365*(DATE(X$1,12,31)-$L461),$U461/365*(DATE(X$1,12,31)-$V461)),IF(YEAR($W461)=X$1,IF(YEAR($L461)=X$1,$U461/365*($W461-$L461),$U461/365*($W461-DATE(X$1,1,1))),"n.a.")))</f>
        <v>n.a.</v>
      </c>
      <c r="Y461" s="56">
        <f t="shared" ref="Y461:AB480" si="58">IF(AND(YEAR($V461)&lt;Y$1,YEAR($W461)&gt;Y$1,YEAR($L461)&lt;Y$1),$U461,IF(YEAR($V461)=Y$1,IF(($V461-$L461)&lt;0,$U461/365*(DATE(Y$1,12,31)-$L461),$U461/365*(DATE(Y$1,12,31)-$V461)),IF(YEAR($W461)=Y$1,IF(YEAR($L461)=Y$1,$U461/365*($W461-$L461),$U461/365*($W461-DATE(Y$1,1,1))),"n.a.")))</f>
        <v>0</v>
      </c>
      <c r="Z461" s="56">
        <f t="shared" si="58"/>
        <v>0</v>
      </c>
      <c r="AA461" s="56">
        <f t="shared" si="58"/>
        <v>0</v>
      </c>
      <c r="AB461" s="56">
        <f t="shared" si="58"/>
        <v>0</v>
      </c>
      <c r="AC461" s="56">
        <f t="shared" si="51"/>
        <v>0</v>
      </c>
      <c r="AD461" s="46">
        <f t="shared" si="55"/>
        <v>0</v>
      </c>
    </row>
    <row r="462" spans="2:31" x14ac:dyDescent="0.25">
      <c r="B462" s="35">
        <v>3</v>
      </c>
      <c r="C462" s="37" t="s">
        <v>625</v>
      </c>
      <c r="D462" s="38" t="s">
        <v>626</v>
      </c>
      <c r="E462" s="35">
        <v>32898503</v>
      </c>
      <c r="F462" s="11">
        <v>328985</v>
      </c>
      <c r="G462" s="75" t="s">
        <v>1500</v>
      </c>
      <c r="H462" s="35" t="s">
        <v>1491</v>
      </c>
      <c r="I462" s="35" t="s">
        <v>1492</v>
      </c>
      <c r="J462" s="75" t="s">
        <v>1493</v>
      </c>
      <c r="K462" s="35" t="s">
        <v>1393</v>
      </c>
      <c r="M462" s="39" t="s">
        <v>83</v>
      </c>
      <c r="N462" s="35" t="s">
        <v>1501</v>
      </c>
      <c r="Q462" s="76" t="s">
        <v>1388</v>
      </c>
      <c r="V462" s="92">
        <v>45292</v>
      </c>
      <c r="W462" s="92">
        <v>47118</v>
      </c>
      <c r="X462" s="56" t="str">
        <f t="shared" si="57"/>
        <v>n.a.</v>
      </c>
      <c r="Y462" s="56">
        <f t="shared" si="58"/>
        <v>0</v>
      </c>
      <c r="Z462" s="56">
        <f t="shared" si="58"/>
        <v>0</v>
      </c>
      <c r="AA462" s="56">
        <f t="shared" si="58"/>
        <v>0</v>
      </c>
      <c r="AB462" s="56">
        <f t="shared" si="58"/>
        <v>0</v>
      </c>
      <c r="AC462" s="56">
        <f t="shared" si="51"/>
        <v>0</v>
      </c>
      <c r="AD462" s="46">
        <f t="shared" si="55"/>
        <v>0</v>
      </c>
    </row>
    <row r="463" spans="2:31" x14ac:dyDescent="0.25">
      <c r="B463" s="35">
        <v>3</v>
      </c>
      <c r="C463" s="37" t="s">
        <v>625</v>
      </c>
      <c r="D463" s="38" t="s">
        <v>626</v>
      </c>
      <c r="E463" s="35">
        <v>32898504</v>
      </c>
      <c r="F463" s="11">
        <v>328985</v>
      </c>
      <c r="G463" s="75" t="s">
        <v>1502</v>
      </c>
      <c r="H463" s="35" t="s">
        <v>1496</v>
      </c>
      <c r="I463" s="35" t="s">
        <v>1497</v>
      </c>
      <c r="J463" s="75" t="s">
        <v>1493</v>
      </c>
      <c r="K463" s="35" t="s">
        <v>1393</v>
      </c>
      <c r="M463" s="39" t="s">
        <v>83</v>
      </c>
      <c r="N463" s="35" t="s">
        <v>1494</v>
      </c>
      <c r="Q463" s="76" t="s">
        <v>1388</v>
      </c>
      <c r="V463" s="92">
        <v>45292</v>
      </c>
      <c r="W463" s="92">
        <v>47118</v>
      </c>
      <c r="X463" s="56" t="str">
        <f t="shared" si="57"/>
        <v>n.a.</v>
      </c>
      <c r="Y463" s="56">
        <f t="shared" si="58"/>
        <v>0</v>
      </c>
      <c r="Z463" s="56">
        <f t="shared" si="58"/>
        <v>0</v>
      </c>
      <c r="AA463" s="56">
        <f t="shared" si="58"/>
        <v>0</v>
      </c>
      <c r="AB463" s="56">
        <f t="shared" si="58"/>
        <v>0</v>
      </c>
      <c r="AC463" s="56">
        <f t="shared" si="51"/>
        <v>0</v>
      </c>
      <c r="AD463" s="46">
        <f t="shared" si="55"/>
        <v>0</v>
      </c>
    </row>
    <row r="464" spans="2:31" ht="63" x14ac:dyDescent="0.25">
      <c r="B464" s="35">
        <v>3</v>
      </c>
      <c r="C464" s="37" t="s">
        <v>625</v>
      </c>
      <c r="D464" s="38" t="s">
        <v>626</v>
      </c>
      <c r="E464" s="35">
        <v>331014</v>
      </c>
      <c r="F464" s="11">
        <v>331014</v>
      </c>
      <c r="G464" s="75" t="s">
        <v>1503</v>
      </c>
      <c r="H464" s="35" t="s">
        <v>1504</v>
      </c>
      <c r="I464" s="35" t="s">
        <v>1505</v>
      </c>
      <c r="J464" s="75" t="s">
        <v>1384</v>
      </c>
      <c r="K464" s="35" t="s">
        <v>1385</v>
      </c>
      <c r="L464" s="5" t="s">
        <v>1470</v>
      </c>
      <c r="M464" s="39" t="s">
        <v>83</v>
      </c>
      <c r="N464" s="35" t="s">
        <v>1471</v>
      </c>
      <c r="Q464" s="76" t="s">
        <v>1388</v>
      </c>
      <c r="R464" s="88">
        <v>160000</v>
      </c>
      <c r="S464" s="197" t="s">
        <v>1756</v>
      </c>
      <c r="T464" s="197" t="s">
        <v>1757</v>
      </c>
      <c r="U464" s="77">
        <v>197600</v>
      </c>
      <c r="V464" s="92">
        <v>45292</v>
      </c>
      <c r="W464" s="92">
        <v>47118</v>
      </c>
      <c r="X464" s="56" t="str">
        <f t="shared" si="57"/>
        <v>n.a.</v>
      </c>
      <c r="Y464" s="56">
        <f t="shared" si="58"/>
        <v>197600</v>
      </c>
      <c r="Z464" s="56">
        <f t="shared" si="58"/>
        <v>197600</v>
      </c>
      <c r="AA464" s="56">
        <f t="shared" si="58"/>
        <v>197600</v>
      </c>
      <c r="AB464" s="56">
        <f t="shared" si="58"/>
        <v>197600</v>
      </c>
      <c r="AC464" s="56">
        <f t="shared" si="51"/>
        <v>197600</v>
      </c>
      <c r="AD464" s="46">
        <f t="shared" si="55"/>
        <v>988000</v>
      </c>
    </row>
    <row r="465" spans="2:30" x14ac:dyDescent="0.25">
      <c r="B465" s="35">
        <v>3</v>
      </c>
      <c r="C465" s="37" t="s">
        <v>625</v>
      </c>
      <c r="D465" s="38" t="s">
        <v>626</v>
      </c>
      <c r="E465" s="35">
        <v>33101401</v>
      </c>
      <c r="F465" s="11">
        <v>331014</v>
      </c>
      <c r="H465" s="35" t="s">
        <v>366</v>
      </c>
      <c r="I465" s="35" t="s">
        <v>1506</v>
      </c>
      <c r="J465" s="75" t="s">
        <v>1384</v>
      </c>
      <c r="K465" s="35" t="s">
        <v>1385</v>
      </c>
      <c r="L465" s="5" t="s">
        <v>1386</v>
      </c>
      <c r="M465" s="39" t="s">
        <v>83</v>
      </c>
      <c r="N465" s="35" t="s">
        <v>1387</v>
      </c>
      <c r="Q465" s="76" t="s">
        <v>1388</v>
      </c>
      <c r="V465" s="92">
        <v>45292</v>
      </c>
      <c r="W465" s="92">
        <v>47118</v>
      </c>
      <c r="X465" s="56" t="str">
        <f t="shared" si="57"/>
        <v>n.a.</v>
      </c>
      <c r="Y465" s="56">
        <f t="shared" si="58"/>
        <v>0</v>
      </c>
      <c r="Z465" s="56">
        <f t="shared" si="58"/>
        <v>0</v>
      </c>
      <c r="AA465" s="56">
        <f t="shared" si="58"/>
        <v>0</v>
      </c>
      <c r="AB465" s="56">
        <f t="shared" si="58"/>
        <v>0</v>
      </c>
      <c r="AC465" s="56">
        <f t="shared" si="51"/>
        <v>0</v>
      </c>
      <c r="AD465" s="46">
        <f t="shared" si="55"/>
        <v>0</v>
      </c>
    </row>
    <row r="466" spans="2:30" x14ac:dyDescent="0.25">
      <c r="B466" s="35">
        <v>3</v>
      </c>
      <c r="C466" s="37" t="s">
        <v>625</v>
      </c>
      <c r="D466" s="38" t="s">
        <v>626</v>
      </c>
      <c r="E466" s="35">
        <v>33101402</v>
      </c>
      <c r="F466" s="11">
        <v>331014</v>
      </c>
      <c r="H466" s="35" t="s">
        <v>1507</v>
      </c>
      <c r="I466" s="35" t="s">
        <v>1508</v>
      </c>
      <c r="J466" s="75" t="s">
        <v>1509</v>
      </c>
      <c r="K466" s="35" t="s">
        <v>1385</v>
      </c>
      <c r="L466" s="5" t="s">
        <v>133</v>
      </c>
      <c r="M466" s="39" t="s">
        <v>83</v>
      </c>
      <c r="N466" s="35" t="s">
        <v>1476</v>
      </c>
      <c r="Q466" s="76" t="s">
        <v>1388</v>
      </c>
      <c r="V466" s="92">
        <v>45292</v>
      </c>
      <c r="W466" s="92">
        <v>47118</v>
      </c>
      <c r="X466" s="56" t="str">
        <f t="shared" si="57"/>
        <v>n.a.</v>
      </c>
      <c r="Y466" s="56">
        <f t="shared" si="58"/>
        <v>0</v>
      </c>
      <c r="Z466" s="56">
        <f t="shared" si="58"/>
        <v>0</v>
      </c>
      <c r="AA466" s="56">
        <f t="shared" si="58"/>
        <v>0</v>
      </c>
      <c r="AB466" s="56">
        <f t="shared" si="58"/>
        <v>0</v>
      </c>
      <c r="AC466" s="56">
        <f t="shared" si="51"/>
        <v>0</v>
      </c>
      <c r="AD466" s="46">
        <f t="shared" si="55"/>
        <v>0</v>
      </c>
    </row>
    <row r="467" spans="2:30" x14ac:dyDescent="0.25">
      <c r="B467" s="35">
        <v>3</v>
      </c>
      <c r="C467" s="37" t="s">
        <v>625</v>
      </c>
      <c r="D467" s="38" t="s">
        <v>626</v>
      </c>
      <c r="E467" s="35">
        <v>33101403</v>
      </c>
      <c r="F467" s="11">
        <v>331014</v>
      </c>
      <c r="G467" s="75" t="s">
        <v>1510</v>
      </c>
      <c r="H467" s="35" t="s">
        <v>23</v>
      </c>
      <c r="I467" s="35" t="s">
        <v>1481</v>
      </c>
      <c r="J467" s="75" t="s">
        <v>1511</v>
      </c>
      <c r="K467" s="35" t="s">
        <v>1385</v>
      </c>
      <c r="L467" s="5" t="s">
        <v>133</v>
      </c>
      <c r="M467" s="39" t="s">
        <v>83</v>
      </c>
      <c r="N467" s="35" t="s">
        <v>1480</v>
      </c>
      <c r="Q467" s="76" t="s">
        <v>1388</v>
      </c>
      <c r="V467" s="92">
        <v>45292</v>
      </c>
      <c r="W467" s="92">
        <v>47118</v>
      </c>
      <c r="X467" s="56" t="str">
        <f t="shared" si="57"/>
        <v>n.a.</v>
      </c>
      <c r="Y467" s="56">
        <f t="shared" si="58"/>
        <v>0</v>
      </c>
      <c r="Z467" s="56">
        <f t="shared" si="58"/>
        <v>0</v>
      </c>
      <c r="AA467" s="56">
        <f t="shared" si="58"/>
        <v>0</v>
      </c>
      <c r="AB467" s="56">
        <f t="shared" si="58"/>
        <v>0</v>
      </c>
      <c r="AC467" s="56">
        <f t="shared" si="51"/>
        <v>0</v>
      </c>
      <c r="AD467" s="46">
        <f t="shared" si="55"/>
        <v>0</v>
      </c>
    </row>
    <row r="468" spans="2:30" x14ac:dyDescent="0.25">
      <c r="B468" s="35">
        <v>3</v>
      </c>
      <c r="C468" s="37" t="s">
        <v>625</v>
      </c>
      <c r="D468" s="38" t="s">
        <v>626</v>
      </c>
      <c r="E468" s="35">
        <v>33101404</v>
      </c>
      <c r="F468" s="11">
        <v>331014</v>
      </c>
      <c r="G468" s="75" t="s">
        <v>1512</v>
      </c>
      <c r="H468" s="35" t="s">
        <v>23</v>
      </c>
      <c r="I468" s="35" t="s">
        <v>1513</v>
      </c>
      <c r="J468" s="75" t="s">
        <v>1511</v>
      </c>
      <c r="K468" s="35" t="s">
        <v>248</v>
      </c>
      <c r="L468" s="5" t="s">
        <v>1514</v>
      </c>
      <c r="M468" s="39" t="s">
        <v>83</v>
      </c>
      <c r="Q468" s="76" t="s">
        <v>1515</v>
      </c>
      <c r="V468" s="92">
        <v>45292</v>
      </c>
      <c r="W468" s="92">
        <v>47118</v>
      </c>
      <c r="X468" s="56" t="str">
        <f t="shared" si="57"/>
        <v>n.a.</v>
      </c>
      <c r="Y468" s="56">
        <f t="shared" si="58"/>
        <v>0</v>
      </c>
      <c r="Z468" s="56">
        <f t="shared" si="58"/>
        <v>0</v>
      </c>
      <c r="AA468" s="56">
        <f t="shared" si="58"/>
        <v>0</v>
      </c>
      <c r="AB468" s="56">
        <f t="shared" si="58"/>
        <v>0</v>
      </c>
      <c r="AC468" s="56">
        <f t="shared" si="51"/>
        <v>0</v>
      </c>
      <c r="AD468" s="46">
        <f t="shared" si="55"/>
        <v>0</v>
      </c>
    </row>
    <row r="469" spans="2:30" x14ac:dyDescent="0.25">
      <c r="B469" s="35">
        <v>3</v>
      </c>
      <c r="C469" s="37" t="s">
        <v>625</v>
      </c>
      <c r="D469" s="38" t="s">
        <v>626</v>
      </c>
      <c r="E469" s="35">
        <v>33101405</v>
      </c>
      <c r="F469" s="11">
        <v>331014</v>
      </c>
      <c r="G469" s="75" t="s">
        <v>1516</v>
      </c>
      <c r="H469" s="35" t="s">
        <v>1517</v>
      </c>
      <c r="I469" s="35" t="s">
        <v>1518</v>
      </c>
      <c r="J469" s="75" t="s">
        <v>1511</v>
      </c>
      <c r="K469" s="35" t="s">
        <v>248</v>
      </c>
      <c r="L469" s="5" t="s">
        <v>1479</v>
      </c>
      <c r="M469" s="39" t="s">
        <v>83</v>
      </c>
      <c r="N469" s="35" t="s">
        <v>1480</v>
      </c>
      <c r="Q469" s="76" t="s">
        <v>1388</v>
      </c>
      <c r="V469" s="92">
        <v>45292</v>
      </c>
      <c r="W469" s="92">
        <v>47118</v>
      </c>
      <c r="X469" s="56" t="str">
        <f t="shared" si="57"/>
        <v>n.a.</v>
      </c>
      <c r="Y469" s="56">
        <f t="shared" si="58"/>
        <v>0</v>
      </c>
      <c r="Z469" s="56">
        <f t="shared" si="58"/>
        <v>0</v>
      </c>
      <c r="AA469" s="56">
        <f t="shared" si="58"/>
        <v>0</v>
      </c>
      <c r="AB469" s="56">
        <f t="shared" si="58"/>
        <v>0</v>
      </c>
      <c r="AC469" s="56">
        <f t="shared" si="51"/>
        <v>0</v>
      </c>
      <c r="AD469" s="46">
        <f t="shared" si="55"/>
        <v>0</v>
      </c>
    </row>
    <row r="470" spans="2:30" x14ac:dyDescent="0.25">
      <c r="B470" s="35">
        <v>3</v>
      </c>
      <c r="C470" s="37" t="s">
        <v>625</v>
      </c>
      <c r="D470" s="38" t="s">
        <v>626</v>
      </c>
      <c r="E470" s="35">
        <v>33101406</v>
      </c>
      <c r="F470" s="11">
        <v>331014</v>
      </c>
      <c r="H470" s="35" t="s">
        <v>1507</v>
      </c>
      <c r="I470" s="35" t="s">
        <v>1519</v>
      </c>
      <c r="J470" s="75" t="s">
        <v>1467</v>
      </c>
      <c r="K470" s="35" t="s">
        <v>1385</v>
      </c>
      <c r="L470" s="5" t="s">
        <v>1444</v>
      </c>
      <c r="M470" s="39" t="s">
        <v>83</v>
      </c>
      <c r="N470" s="35" t="s">
        <v>1473</v>
      </c>
      <c r="Q470" s="76" t="s">
        <v>1388</v>
      </c>
      <c r="V470" s="92">
        <v>45292</v>
      </c>
      <c r="W470" s="92">
        <v>47118</v>
      </c>
      <c r="X470" s="56" t="str">
        <f t="shared" si="57"/>
        <v>n.a.</v>
      </c>
      <c r="Y470" s="56">
        <f t="shared" si="58"/>
        <v>0</v>
      </c>
      <c r="Z470" s="56">
        <f t="shared" si="58"/>
        <v>0</v>
      </c>
      <c r="AA470" s="56">
        <f t="shared" si="58"/>
        <v>0</v>
      </c>
      <c r="AB470" s="56">
        <f t="shared" si="58"/>
        <v>0</v>
      </c>
      <c r="AC470" s="56">
        <f t="shared" si="51"/>
        <v>0</v>
      </c>
      <c r="AD470" s="46">
        <f t="shared" si="55"/>
        <v>0</v>
      </c>
    </row>
    <row r="471" spans="2:30" x14ac:dyDescent="0.25">
      <c r="B471" s="35">
        <v>3</v>
      </c>
      <c r="C471" s="37" t="s">
        <v>625</v>
      </c>
      <c r="D471" s="38" t="s">
        <v>626</v>
      </c>
      <c r="E471" s="35">
        <v>33101407</v>
      </c>
      <c r="F471" s="11">
        <v>331014</v>
      </c>
      <c r="H471" s="35" t="s">
        <v>1517</v>
      </c>
      <c r="J471" s="75" t="s">
        <v>1520</v>
      </c>
      <c r="K471" s="35" t="s">
        <v>1385</v>
      </c>
      <c r="L471" s="5" t="s">
        <v>1479</v>
      </c>
      <c r="M471" s="39" t="s">
        <v>83</v>
      </c>
      <c r="N471" s="35" t="s">
        <v>1480</v>
      </c>
      <c r="Q471" s="76" t="s">
        <v>1388</v>
      </c>
      <c r="V471" s="92">
        <v>45292</v>
      </c>
      <c r="W471" s="92">
        <v>47118</v>
      </c>
      <c r="X471" s="56" t="str">
        <f t="shared" si="57"/>
        <v>n.a.</v>
      </c>
      <c r="Y471" s="56">
        <f t="shared" si="58"/>
        <v>0</v>
      </c>
      <c r="Z471" s="56">
        <f t="shared" si="58"/>
        <v>0</v>
      </c>
      <c r="AA471" s="56">
        <f t="shared" si="58"/>
        <v>0</v>
      </c>
      <c r="AB471" s="56">
        <f t="shared" si="58"/>
        <v>0</v>
      </c>
      <c r="AC471" s="56">
        <f t="shared" si="51"/>
        <v>0</v>
      </c>
      <c r="AD471" s="46">
        <f t="shared" si="55"/>
        <v>0</v>
      </c>
    </row>
    <row r="472" spans="2:30" x14ac:dyDescent="0.25">
      <c r="B472" s="35">
        <v>3</v>
      </c>
      <c r="C472" s="37" t="s">
        <v>625</v>
      </c>
      <c r="D472" s="38" t="s">
        <v>626</v>
      </c>
      <c r="E472" s="35">
        <v>33101408</v>
      </c>
      <c r="F472" s="11">
        <v>331014</v>
      </c>
      <c r="H472" s="35" t="s">
        <v>466</v>
      </c>
      <c r="I472" s="35" t="s">
        <v>933</v>
      </c>
      <c r="J472" s="75" t="s">
        <v>1384</v>
      </c>
      <c r="K472" s="35" t="s">
        <v>1385</v>
      </c>
      <c r="L472" s="5" t="s">
        <v>1386</v>
      </c>
      <c r="M472" s="39" t="s">
        <v>83</v>
      </c>
      <c r="N472" s="35" t="s">
        <v>1387</v>
      </c>
      <c r="Q472" s="76" t="s">
        <v>1388</v>
      </c>
      <c r="V472" s="92">
        <v>45292</v>
      </c>
      <c r="W472" s="92">
        <v>47118</v>
      </c>
      <c r="X472" s="56" t="str">
        <f t="shared" si="57"/>
        <v>n.a.</v>
      </c>
      <c r="Y472" s="56">
        <f t="shared" si="58"/>
        <v>0</v>
      </c>
      <c r="Z472" s="56">
        <f t="shared" si="58"/>
        <v>0</v>
      </c>
      <c r="AA472" s="56">
        <f t="shared" si="58"/>
        <v>0</v>
      </c>
      <c r="AB472" s="56">
        <f t="shared" si="58"/>
        <v>0</v>
      </c>
      <c r="AC472" s="56">
        <f t="shared" si="51"/>
        <v>0</v>
      </c>
      <c r="AD472" s="46">
        <f t="shared" si="55"/>
        <v>0</v>
      </c>
    </row>
    <row r="473" spans="2:30" x14ac:dyDescent="0.25">
      <c r="B473" s="35">
        <v>3</v>
      </c>
      <c r="C473" s="37" t="s">
        <v>625</v>
      </c>
      <c r="D473" s="38" t="s">
        <v>626</v>
      </c>
      <c r="E473" s="35">
        <v>33101409</v>
      </c>
      <c r="F473" s="11">
        <v>331014</v>
      </c>
      <c r="H473" s="35" t="s">
        <v>539</v>
      </c>
      <c r="I473" s="35" t="s">
        <v>1521</v>
      </c>
      <c r="J473" s="75" t="s">
        <v>1410</v>
      </c>
      <c r="K473" s="35" t="s">
        <v>1385</v>
      </c>
      <c r="L473" s="5" t="s">
        <v>133</v>
      </c>
      <c r="M473" s="39" t="s">
        <v>83</v>
      </c>
      <c r="N473" s="35" t="s">
        <v>1476</v>
      </c>
      <c r="Q473" s="76" t="s">
        <v>1388</v>
      </c>
      <c r="V473" s="92">
        <v>45292</v>
      </c>
      <c r="W473" s="92">
        <v>47118</v>
      </c>
      <c r="X473" s="56" t="str">
        <f t="shared" si="57"/>
        <v>n.a.</v>
      </c>
      <c r="Y473" s="56">
        <f t="shared" si="58"/>
        <v>0</v>
      </c>
      <c r="Z473" s="56">
        <f t="shared" si="58"/>
        <v>0</v>
      </c>
      <c r="AA473" s="56">
        <f t="shared" si="58"/>
        <v>0</v>
      </c>
      <c r="AB473" s="56">
        <f t="shared" si="58"/>
        <v>0</v>
      </c>
      <c r="AC473" s="56">
        <f t="shared" si="51"/>
        <v>0</v>
      </c>
      <c r="AD473" s="46">
        <f t="shared" si="55"/>
        <v>0</v>
      </c>
    </row>
    <row r="474" spans="2:30" x14ac:dyDescent="0.25">
      <c r="B474" s="35">
        <v>3</v>
      </c>
      <c r="C474" s="37" t="s">
        <v>625</v>
      </c>
      <c r="D474" s="38" t="s">
        <v>626</v>
      </c>
      <c r="E474" s="35">
        <v>33101410</v>
      </c>
      <c r="F474" s="11">
        <v>331014</v>
      </c>
      <c r="G474" s="75" t="s">
        <v>1522</v>
      </c>
      <c r="H474" s="35" t="s">
        <v>1406</v>
      </c>
      <c r="I474" s="35" t="s">
        <v>1523</v>
      </c>
      <c r="J474" s="75" t="s">
        <v>1402</v>
      </c>
      <c r="K474" s="35" t="s">
        <v>248</v>
      </c>
      <c r="L474" s="5" t="s">
        <v>1444</v>
      </c>
      <c r="M474" s="39" t="s">
        <v>83</v>
      </c>
      <c r="N474" s="35" t="s">
        <v>1473</v>
      </c>
      <c r="Q474" s="76" t="s">
        <v>1388</v>
      </c>
      <c r="V474" s="92">
        <v>45292</v>
      </c>
      <c r="W474" s="92">
        <v>47118</v>
      </c>
      <c r="X474" s="56" t="str">
        <f t="shared" si="57"/>
        <v>n.a.</v>
      </c>
      <c r="Y474" s="56">
        <f t="shared" si="58"/>
        <v>0</v>
      </c>
      <c r="Z474" s="56">
        <f t="shared" si="58"/>
        <v>0</v>
      </c>
      <c r="AA474" s="56">
        <f t="shared" si="58"/>
        <v>0</v>
      </c>
      <c r="AB474" s="56">
        <f t="shared" si="58"/>
        <v>0</v>
      </c>
      <c r="AC474" s="56">
        <f t="shared" si="51"/>
        <v>0</v>
      </c>
      <c r="AD474" s="46">
        <f t="shared" si="55"/>
        <v>0</v>
      </c>
    </row>
    <row r="475" spans="2:30" x14ac:dyDescent="0.25">
      <c r="B475" s="35">
        <v>3</v>
      </c>
      <c r="C475" s="37" t="s">
        <v>625</v>
      </c>
      <c r="D475" s="38" t="s">
        <v>626</v>
      </c>
      <c r="E475" s="35">
        <v>33101411</v>
      </c>
      <c r="F475" s="11">
        <v>331014</v>
      </c>
      <c r="G475" s="75" t="s">
        <v>1524</v>
      </c>
      <c r="H475" s="35" t="s">
        <v>1525</v>
      </c>
      <c r="I475" s="35" t="s">
        <v>113</v>
      </c>
      <c r="J475" s="75" t="s">
        <v>1402</v>
      </c>
      <c r="K475" s="35" t="s">
        <v>1385</v>
      </c>
      <c r="L475" s="5" t="s">
        <v>133</v>
      </c>
      <c r="M475" s="39" t="s">
        <v>83</v>
      </c>
      <c r="N475" s="35" t="s">
        <v>1476</v>
      </c>
      <c r="Q475" s="76" t="s">
        <v>1388</v>
      </c>
      <c r="V475" s="92">
        <v>45292</v>
      </c>
      <c r="W475" s="92">
        <v>47118</v>
      </c>
      <c r="X475" s="56" t="str">
        <f t="shared" si="57"/>
        <v>n.a.</v>
      </c>
      <c r="Y475" s="56">
        <f t="shared" si="58"/>
        <v>0</v>
      </c>
      <c r="Z475" s="56">
        <f t="shared" si="58"/>
        <v>0</v>
      </c>
      <c r="AA475" s="56">
        <f t="shared" si="58"/>
        <v>0</v>
      </c>
      <c r="AB475" s="56">
        <f t="shared" si="58"/>
        <v>0</v>
      </c>
      <c r="AC475" s="56">
        <f t="shared" si="51"/>
        <v>0</v>
      </c>
      <c r="AD475" s="46">
        <f t="shared" si="55"/>
        <v>0</v>
      </c>
    </row>
    <row r="476" spans="2:30" x14ac:dyDescent="0.25">
      <c r="B476" s="35">
        <v>3</v>
      </c>
      <c r="C476" s="37" t="s">
        <v>625</v>
      </c>
      <c r="D476" s="38" t="s">
        <v>626</v>
      </c>
      <c r="E476" s="35">
        <v>33101412</v>
      </c>
      <c r="F476" s="11">
        <v>331014</v>
      </c>
      <c r="G476" s="75" t="s">
        <v>1526</v>
      </c>
      <c r="H476" s="35" t="s">
        <v>23</v>
      </c>
      <c r="I476" s="35" t="s">
        <v>1527</v>
      </c>
      <c r="J476" s="75" t="s">
        <v>1402</v>
      </c>
      <c r="K476" s="35" t="s">
        <v>1385</v>
      </c>
      <c r="L476" s="5" t="s">
        <v>133</v>
      </c>
      <c r="M476" s="39" t="s">
        <v>83</v>
      </c>
      <c r="N476" s="35" t="s">
        <v>1480</v>
      </c>
      <c r="Q476" s="76" t="s">
        <v>1388</v>
      </c>
      <c r="V476" s="92">
        <v>45292</v>
      </c>
      <c r="W476" s="92">
        <v>47118</v>
      </c>
      <c r="X476" s="56" t="str">
        <f t="shared" si="57"/>
        <v>n.a.</v>
      </c>
      <c r="Y476" s="56">
        <f t="shared" si="58"/>
        <v>0</v>
      </c>
      <c r="Z476" s="56">
        <f t="shared" si="58"/>
        <v>0</v>
      </c>
      <c r="AA476" s="56">
        <f t="shared" si="58"/>
        <v>0</v>
      </c>
      <c r="AB476" s="56">
        <f t="shared" si="58"/>
        <v>0</v>
      </c>
      <c r="AC476" s="56">
        <f t="shared" si="51"/>
        <v>0</v>
      </c>
      <c r="AD476" s="46">
        <f t="shared" si="55"/>
        <v>0</v>
      </c>
    </row>
    <row r="477" spans="2:30" x14ac:dyDescent="0.25">
      <c r="B477" s="35">
        <v>3</v>
      </c>
      <c r="C477" s="37" t="s">
        <v>625</v>
      </c>
      <c r="D477" s="38" t="s">
        <v>626</v>
      </c>
      <c r="E477" s="35">
        <v>33101413</v>
      </c>
      <c r="F477" s="11">
        <v>331014</v>
      </c>
      <c r="G477" s="75" t="s">
        <v>1528</v>
      </c>
      <c r="H477" s="35" t="s">
        <v>1525</v>
      </c>
      <c r="J477" s="75" t="s">
        <v>1384</v>
      </c>
      <c r="K477" s="35" t="s">
        <v>1385</v>
      </c>
      <c r="L477" s="5" t="s">
        <v>1479</v>
      </c>
      <c r="M477" s="39" t="s">
        <v>83</v>
      </c>
      <c r="N477" s="35" t="s">
        <v>1480</v>
      </c>
      <c r="Q477" s="76" t="s">
        <v>1388</v>
      </c>
      <c r="V477" s="92">
        <v>45292</v>
      </c>
      <c r="W477" s="92">
        <v>47118</v>
      </c>
      <c r="X477" s="56" t="str">
        <f t="shared" si="57"/>
        <v>n.a.</v>
      </c>
      <c r="Y477" s="56">
        <f t="shared" si="58"/>
        <v>0</v>
      </c>
      <c r="Z477" s="56">
        <f t="shared" si="58"/>
        <v>0</v>
      </c>
      <c r="AA477" s="56">
        <f t="shared" si="58"/>
        <v>0</v>
      </c>
      <c r="AB477" s="56">
        <f t="shared" si="58"/>
        <v>0</v>
      </c>
      <c r="AC477" s="56">
        <f t="shared" si="51"/>
        <v>0</v>
      </c>
      <c r="AD477" s="46">
        <f t="shared" si="55"/>
        <v>0</v>
      </c>
    </row>
    <row r="478" spans="2:30" x14ac:dyDescent="0.25">
      <c r="B478" s="35">
        <v>3</v>
      </c>
      <c r="C478" s="37" t="s">
        <v>625</v>
      </c>
      <c r="D478" s="38" t="s">
        <v>626</v>
      </c>
      <c r="E478" s="35">
        <v>33101414</v>
      </c>
      <c r="F478" s="11">
        <v>331014</v>
      </c>
      <c r="G478" s="75" t="s">
        <v>1529</v>
      </c>
      <c r="H478" s="35" t="s">
        <v>23</v>
      </c>
      <c r="I478" s="35" t="s">
        <v>1527</v>
      </c>
      <c r="J478" s="75" t="s">
        <v>1402</v>
      </c>
      <c r="K478" s="35" t="s">
        <v>1385</v>
      </c>
      <c r="L478" s="5" t="s">
        <v>133</v>
      </c>
      <c r="M478" s="39" t="s">
        <v>83</v>
      </c>
      <c r="N478" s="35" t="s">
        <v>1480</v>
      </c>
      <c r="Q478" s="76" t="s">
        <v>1388</v>
      </c>
      <c r="V478" s="92">
        <v>45292</v>
      </c>
      <c r="W478" s="92">
        <v>47118</v>
      </c>
      <c r="X478" s="56" t="str">
        <f t="shared" si="57"/>
        <v>n.a.</v>
      </c>
      <c r="Y478" s="56">
        <f t="shared" si="58"/>
        <v>0</v>
      </c>
      <c r="Z478" s="56">
        <f t="shared" si="58"/>
        <v>0</v>
      </c>
      <c r="AA478" s="56">
        <f t="shared" si="58"/>
        <v>0</v>
      </c>
      <c r="AB478" s="56">
        <f t="shared" si="58"/>
        <v>0</v>
      </c>
      <c r="AC478" s="56">
        <f t="shared" si="51"/>
        <v>0</v>
      </c>
      <c r="AD478" s="46">
        <f t="shared" si="55"/>
        <v>0</v>
      </c>
    </row>
    <row r="479" spans="2:30" x14ac:dyDescent="0.25">
      <c r="B479" s="35">
        <v>3</v>
      </c>
      <c r="C479" s="37" t="s">
        <v>625</v>
      </c>
      <c r="D479" s="38" t="s">
        <v>626</v>
      </c>
      <c r="E479" s="35">
        <v>33101415</v>
      </c>
      <c r="F479" s="11">
        <v>331014</v>
      </c>
      <c r="G479" s="75" t="s">
        <v>1530</v>
      </c>
      <c r="H479" s="35" t="s">
        <v>1531</v>
      </c>
      <c r="I479" s="35" t="s">
        <v>1532</v>
      </c>
      <c r="J479" s="75" t="s">
        <v>1384</v>
      </c>
      <c r="K479" s="35" t="s">
        <v>1385</v>
      </c>
      <c r="L479" s="5" t="s">
        <v>133</v>
      </c>
      <c r="M479" s="39" t="s">
        <v>83</v>
      </c>
      <c r="N479" s="35" t="s">
        <v>1480</v>
      </c>
      <c r="Q479" s="76" t="s">
        <v>1388</v>
      </c>
      <c r="V479" s="92">
        <v>45292</v>
      </c>
      <c r="W479" s="92">
        <v>47118</v>
      </c>
      <c r="X479" s="56" t="str">
        <f t="shared" si="57"/>
        <v>n.a.</v>
      </c>
      <c r="Y479" s="56">
        <f t="shared" si="58"/>
        <v>0</v>
      </c>
      <c r="Z479" s="56">
        <f t="shared" si="58"/>
        <v>0</v>
      </c>
      <c r="AA479" s="56">
        <f t="shared" si="58"/>
        <v>0</v>
      </c>
      <c r="AB479" s="56">
        <f t="shared" si="58"/>
        <v>0</v>
      </c>
      <c r="AC479" s="56">
        <f t="shared" si="51"/>
        <v>0</v>
      </c>
      <c r="AD479" s="46">
        <f t="shared" si="55"/>
        <v>0</v>
      </c>
    </row>
    <row r="480" spans="2:30" x14ac:dyDescent="0.25">
      <c r="B480" s="35">
        <v>3</v>
      </c>
      <c r="C480" s="37" t="s">
        <v>625</v>
      </c>
      <c r="D480" s="38" t="s">
        <v>626</v>
      </c>
      <c r="E480" s="35">
        <v>33101416</v>
      </c>
      <c r="F480" s="11">
        <v>331014</v>
      </c>
      <c r="G480" s="75" t="s">
        <v>1533</v>
      </c>
      <c r="H480" s="35" t="s">
        <v>1382</v>
      </c>
      <c r="I480" s="35" t="s">
        <v>1534</v>
      </c>
      <c r="J480" s="75" t="s">
        <v>1384</v>
      </c>
      <c r="K480" s="35" t="s">
        <v>1385</v>
      </c>
      <c r="L480" s="5" t="s">
        <v>1386</v>
      </c>
      <c r="M480" s="39" t="s">
        <v>83</v>
      </c>
      <c r="N480" s="35" t="s">
        <v>1387</v>
      </c>
      <c r="Q480" s="76" t="s">
        <v>1388</v>
      </c>
      <c r="V480" s="92">
        <v>45292</v>
      </c>
      <c r="W480" s="92">
        <v>47118</v>
      </c>
      <c r="X480" s="56" t="str">
        <f t="shared" si="57"/>
        <v>n.a.</v>
      </c>
      <c r="Y480" s="56">
        <f t="shared" si="58"/>
        <v>0</v>
      </c>
      <c r="Z480" s="56">
        <f t="shared" si="58"/>
        <v>0</v>
      </c>
      <c r="AA480" s="56">
        <f t="shared" si="58"/>
        <v>0</v>
      </c>
      <c r="AB480" s="56">
        <f t="shared" si="58"/>
        <v>0</v>
      </c>
      <c r="AC480" s="56">
        <f t="shared" si="51"/>
        <v>0</v>
      </c>
      <c r="AD480" s="46">
        <f t="shared" si="55"/>
        <v>0</v>
      </c>
    </row>
    <row r="481" spans="2:30" x14ac:dyDescent="0.25">
      <c r="B481" s="35">
        <v>3</v>
      </c>
      <c r="C481" s="37" t="s">
        <v>625</v>
      </c>
      <c r="D481" s="38" t="s">
        <v>626</v>
      </c>
      <c r="E481" s="35">
        <v>33101417</v>
      </c>
      <c r="F481" s="11">
        <v>331014</v>
      </c>
      <c r="G481" s="75" t="s">
        <v>1535</v>
      </c>
      <c r="H481" s="35" t="s">
        <v>1382</v>
      </c>
      <c r="I481" s="35" t="s">
        <v>1536</v>
      </c>
      <c r="J481" s="75" t="s">
        <v>1384</v>
      </c>
      <c r="K481" s="35" t="s">
        <v>1385</v>
      </c>
      <c r="L481" s="5" t="s">
        <v>1386</v>
      </c>
      <c r="M481" s="39" t="s">
        <v>83</v>
      </c>
      <c r="N481" s="35" t="s">
        <v>1387</v>
      </c>
      <c r="Q481" s="76" t="s">
        <v>1537</v>
      </c>
      <c r="V481" s="92">
        <v>45292</v>
      </c>
      <c r="W481" s="92">
        <v>47118</v>
      </c>
      <c r="X481" s="56" t="str">
        <f t="shared" si="57"/>
        <v>n.a.</v>
      </c>
      <c r="Y481" s="56">
        <f t="shared" ref="Y481:AB500" si="59">IF(AND(YEAR($V481)&lt;Y$1,YEAR($W481)&gt;Y$1,YEAR($L481)&lt;Y$1),$U481,IF(YEAR($V481)=Y$1,IF(($V481-$L481)&lt;0,$U481/365*(DATE(Y$1,12,31)-$L481),$U481/365*(DATE(Y$1,12,31)-$V481)),IF(YEAR($W481)=Y$1,IF(YEAR($L481)=Y$1,$U481/365*($W481-$L481),$U481/365*($W481-DATE(Y$1,1,1))),"n.a.")))</f>
        <v>0</v>
      </c>
      <c r="Z481" s="56">
        <f t="shared" si="59"/>
        <v>0</v>
      </c>
      <c r="AA481" s="56">
        <f t="shared" si="59"/>
        <v>0</v>
      </c>
      <c r="AB481" s="56">
        <f t="shared" si="59"/>
        <v>0</v>
      </c>
      <c r="AC481" s="56">
        <f t="shared" si="51"/>
        <v>0</v>
      </c>
      <c r="AD481" s="46">
        <f t="shared" si="55"/>
        <v>0</v>
      </c>
    </row>
    <row r="482" spans="2:30" x14ac:dyDescent="0.25">
      <c r="B482" s="35">
        <v>3</v>
      </c>
      <c r="C482" s="37" t="s">
        <v>625</v>
      </c>
      <c r="D482" s="38" t="s">
        <v>626</v>
      </c>
      <c r="E482" s="35">
        <v>33101418</v>
      </c>
      <c r="F482" s="11">
        <v>331014</v>
      </c>
      <c r="G482" s="75" t="s">
        <v>1538</v>
      </c>
      <c r="H482" s="35" t="s">
        <v>1382</v>
      </c>
      <c r="I482" s="35" t="s">
        <v>1539</v>
      </c>
      <c r="J482" s="75" t="s">
        <v>1384</v>
      </c>
      <c r="K482" s="35" t="s">
        <v>1385</v>
      </c>
      <c r="L482" s="5" t="s">
        <v>1386</v>
      </c>
      <c r="M482" s="39" t="s">
        <v>83</v>
      </c>
      <c r="N482" s="35" t="s">
        <v>1387</v>
      </c>
      <c r="Q482" s="76" t="s">
        <v>1388</v>
      </c>
      <c r="V482" s="92">
        <v>45292</v>
      </c>
      <c r="W482" s="92">
        <v>47118</v>
      </c>
      <c r="X482" s="56" t="str">
        <f t="shared" si="57"/>
        <v>n.a.</v>
      </c>
      <c r="Y482" s="56">
        <f t="shared" si="59"/>
        <v>0</v>
      </c>
      <c r="Z482" s="56">
        <f t="shared" si="59"/>
        <v>0</v>
      </c>
      <c r="AA482" s="56">
        <f t="shared" si="59"/>
        <v>0</v>
      </c>
      <c r="AB482" s="56">
        <f t="shared" si="59"/>
        <v>0</v>
      </c>
      <c r="AC482" s="56">
        <f t="shared" ref="AC482:AC542" si="60">IF(AND(YEAR($V482)&lt;AC$1,YEAR($W482)&gt;AC$1,YEAR($L482)&lt;AC$1),$U482,IF(YEAR($V482)=AC$1,IF(($V482-$L482)&lt;0,$U482/365*(DATE(AC$1,12,31)-$L482),$U482/365*(DATE(AC$1,12,31)-$V482)),IF(YEAR($W482)=AC$1,IF(YEAR($L482)=AC$1,$U482/365*($W482-$L482),$U482/365*($W482-DATE(AC$1,1,1))),"n.a.")))</f>
        <v>0</v>
      </c>
      <c r="AD482" s="46">
        <f t="shared" si="55"/>
        <v>0</v>
      </c>
    </row>
    <row r="483" spans="2:30" x14ac:dyDescent="0.25">
      <c r="B483" s="35">
        <v>3</v>
      </c>
      <c r="C483" s="37" t="s">
        <v>625</v>
      </c>
      <c r="D483" s="38" t="s">
        <v>626</v>
      </c>
      <c r="E483" s="35">
        <v>33101419</v>
      </c>
      <c r="F483" s="11">
        <v>331014</v>
      </c>
      <c r="G483" s="75" t="s">
        <v>1540</v>
      </c>
      <c r="H483" s="35" t="s">
        <v>1382</v>
      </c>
      <c r="I483" s="35" t="s">
        <v>1383</v>
      </c>
      <c r="J483" s="75" t="s">
        <v>1384</v>
      </c>
      <c r="K483" s="35" t="s">
        <v>1385</v>
      </c>
      <c r="L483" s="5" t="s">
        <v>1541</v>
      </c>
      <c r="M483" s="39" t="s">
        <v>83</v>
      </c>
      <c r="N483" s="35" t="s">
        <v>1542</v>
      </c>
      <c r="Q483" s="76" t="s">
        <v>1543</v>
      </c>
      <c r="V483" s="92">
        <v>45292</v>
      </c>
      <c r="W483" s="92">
        <v>47118</v>
      </c>
      <c r="X483" s="56" t="str">
        <f t="shared" si="57"/>
        <v>n.a.</v>
      </c>
      <c r="Y483" s="56">
        <f t="shared" si="59"/>
        <v>0</v>
      </c>
      <c r="Z483" s="56">
        <f t="shared" si="59"/>
        <v>0</v>
      </c>
      <c r="AA483" s="56">
        <f t="shared" si="59"/>
        <v>0</v>
      </c>
      <c r="AB483" s="56">
        <f t="shared" si="59"/>
        <v>0</v>
      </c>
      <c r="AC483" s="56">
        <f t="shared" si="60"/>
        <v>0</v>
      </c>
      <c r="AD483" s="46">
        <f t="shared" si="55"/>
        <v>0</v>
      </c>
    </row>
    <row r="484" spans="2:30" x14ac:dyDescent="0.25">
      <c r="B484" s="35">
        <v>3</v>
      </c>
      <c r="C484" s="37" t="s">
        <v>625</v>
      </c>
      <c r="D484" s="38" t="s">
        <v>626</v>
      </c>
      <c r="E484" s="35">
        <v>33101420</v>
      </c>
      <c r="F484" s="11">
        <v>331014</v>
      </c>
      <c r="G484" s="75" t="s">
        <v>1544</v>
      </c>
      <c r="H484" s="35" t="s">
        <v>1382</v>
      </c>
      <c r="I484" s="35" t="s">
        <v>1383</v>
      </c>
      <c r="J484" s="75" t="s">
        <v>1384</v>
      </c>
      <c r="K484" s="35" t="s">
        <v>1385</v>
      </c>
      <c r="L484" s="5" t="s">
        <v>1444</v>
      </c>
      <c r="M484" s="39" t="s">
        <v>83</v>
      </c>
      <c r="N484" s="35" t="s">
        <v>1473</v>
      </c>
      <c r="Q484" s="76" t="s">
        <v>1545</v>
      </c>
      <c r="V484" s="92">
        <v>45292</v>
      </c>
      <c r="W484" s="92">
        <v>47118</v>
      </c>
      <c r="X484" s="56" t="str">
        <f t="shared" si="57"/>
        <v>n.a.</v>
      </c>
      <c r="Y484" s="56">
        <f t="shared" si="59"/>
        <v>0</v>
      </c>
      <c r="Z484" s="56">
        <f t="shared" si="59"/>
        <v>0</v>
      </c>
      <c r="AA484" s="56">
        <f t="shared" si="59"/>
        <v>0</v>
      </c>
      <c r="AB484" s="56">
        <f t="shared" si="59"/>
        <v>0</v>
      </c>
      <c r="AC484" s="56">
        <f t="shared" si="60"/>
        <v>0</v>
      </c>
      <c r="AD484" s="46">
        <f t="shared" si="55"/>
        <v>0</v>
      </c>
    </row>
    <row r="485" spans="2:30" x14ac:dyDescent="0.25">
      <c r="B485" s="35">
        <v>3</v>
      </c>
      <c r="C485" s="37" t="s">
        <v>625</v>
      </c>
      <c r="D485" s="38" t="s">
        <v>626</v>
      </c>
      <c r="E485" s="35">
        <v>33101421</v>
      </c>
      <c r="F485" s="11">
        <v>331014</v>
      </c>
      <c r="G485" s="75" t="s">
        <v>1546</v>
      </c>
      <c r="H485" s="35" t="s">
        <v>235</v>
      </c>
      <c r="I485" s="35" t="s">
        <v>1547</v>
      </c>
      <c r="J485" s="75" t="s">
        <v>1384</v>
      </c>
      <c r="K485" s="35" t="s">
        <v>1385</v>
      </c>
      <c r="L485" s="5" t="s">
        <v>133</v>
      </c>
      <c r="M485" s="39" t="s">
        <v>83</v>
      </c>
      <c r="N485" s="35" t="s">
        <v>1480</v>
      </c>
      <c r="Q485" s="76" t="s">
        <v>1388</v>
      </c>
      <c r="V485" s="92">
        <v>45292</v>
      </c>
      <c r="W485" s="92">
        <v>47118</v>
      </c>
      <c r="X485" s="56" t="str">
        <f t="shared" si="57"/>
        <v>n.a.</v>
      </c>
      <c r="Y485" s="56">
        <f t="shared" si="59"/>
        <v>0</v>
      </c>
      <c r="Z485" s="56">
        <f t="shared" si="59"/>
        <v>0</v>
      </c>
      <c r="AA485" s="56">
        <f t="shared" si="59"/>
        <v>0</v>
      </c>
      <c r="AB485" s="56">
        <f t="shared" si="59"/>
        <v>0</v>
      </c>
      <c r="AC485" s="56">
        <f t="shared" si="60"/>
        <v>0</v>
      </c>
      <c r="AD485" s="46">
        <f t="shared" si="55"/>
        <v>0</v>
      </c>
    </row>
    <row r="486" spans="2:30" x14ac:dyDescent="0.25">
      <c r="B486" s="35">
        <v>3</v>
      </c>
      <c r="C486" s="37" t="s">
        <v>625</v>
      </c>
      <c r="D486" s="38" t="s">
        <v>626</v>
      </c>
      <c r="E486" s="35">
        <v>33101422</v>
      </c>
      <c r="F486" s="11">
        <v>331014</v>
      </c>
      <c r="G486" s="75" t="s">
        <v>1548</v>
      </c>
      <c r="H486" s="35" t="s">
        <v>1469</v>
      </c>
      <c r="I486" s="35" t="s">
        <v>1549</v>
      </c>
      <c r="J486" s="75" t="s">
        <v>1384</v>
      </c>
      <c r="K486" s="35" t="s">
        <v>1385</v>
      </c>
      <c r="L486" s="5" t="s">
        <v>1444</v>
      </c>
      <c r="M486" s="39" t="s">
        <v>83</v>
      </c>
      <c r="N486" s="35" t="s">
        <v>1473</v>
      </c>
      <c r="Q486" s="76" t="s">
        <v>1388</v>
      </c>
      <c r="V486" s="92">
        <v>45292</v>
      </c>
      <c r="W486" s="92">
        <v>47118</v>
      </c>
      <c r="X486" s="56" t="str">
        <f t="shared" si="57"/>
        <v>n.a.</v>
      </c>
      <c r="Y486" s="56">
        <f t="shared" si="59"/>
        <v>0</v>
      </c>
      <c r="Z486" s="56">
        <f t="shared" si="59"/>
        <v>0</v>
      </c>
      <c r="AA486" s="56">
        <f t="shared" si="59"/>
        <v>0</v>
      </c>
      <c r="AB486" s="56">
        <f t="shared" si="59"/>
        <v>0</v>
      </c>
      <c r="AC486" s="56">
        <f t="shared" si="60"/>
        <v>0</v>
      </c>
      <c r="AD486" s="46">
        <f t="shared" si="55"/>
        <v>0</v>
      </c>
    </row>
    <row r="487" spans="2:30" x14ac:dyDescent="0.25">
      <c r="B487" s="35">
        <v>3</v>
      </c>
      <c r="C487" s="37" t="s">
        <v>625</v>
      </c>
      <c r="D487" s="38" t="s">
        <v>626</v>
      </c>
      <c r="E487" s="35">
        <v>33101424</v>
      </c>
      <c r="F487" s="11">
        <v>331014</v>
      </c>
      <c r="H487" s="35" t="s">
        <v>235</v>
      </c>
      <c r="I487" s="35" t="s">
        <v>1550</v>
      </c>
      <c r="J487" s="75" t="s">
        <v>1384</v>
      </c>
      <c r="K487" s="35" t="s">
        <v>1385</v>
      </c>
      <c r="L487" s="5" t="s">
        <v>1386</v>
      </c>
      <c r="M487" s="39" t="s">
        <v>83</v>
      </c>
      <c r="N487" s="35" t="s">
        <v>1387</v>
      </c>
      <c r="Q487" s="76" t="s">
        <v>1388</v>
      </c>
      <c r="V487" s="92">
        <v>45292</v>
      </c>
      <c r="W487" s="92">
        <v>47118</v>
      </c>
      <c r="X487" s="56" t="str">
        <f t="shared" si="57"/>
        <v>n.a.</v>
      </c>
      <c r="Y487" s="56">
        <f t="shared" si="59"/>
        <v>0</v>
      </c>
      <c r="Z487" s="56">
        <f t="shared" si="59"/>
        <v>0</v>
      </c>
      <c r="AA487" s="56">
        <f t="shared" si="59"/>
        <v>0</v>
      </c>
      <c r="AB487" s="56">
        <f t="shared" si="59"/>
        <v>0</v>
      </c>
      <c r="AC487" s="56">
        <f t="shared" si="60"/>
        <v>0</v>
      </c>
      <c r="AD487" s="46">
        <f t="shared" si="55"/>
        <v>0</v>
      </c>
    </row>
    <row r="488" spans="2:30" x14ac:dyDescent="0.25">
      <c r="B488" s="35">
        <v>3</v>
      </c>
      <c r="C488" s="37" t="s">
        <v>625</v>
      </c>
      <c r="D488" s="38" t="s">
        <v>626</v>
      </c>
      <c r="E488" s="35">
        <v>33101428</v>
      </c>
      <c r="F488" s="11">
        <v>331014</v>
      </c>
      <c r="G488" s="75" t="s">
        <v>1552</v>
      </c>
      <c r="H488" s="35" t="s">
        <v>1382</v>
      </c>
      <c r="I488" s="35" t="s">
        <v>1553</v>
      </c>
      <c r="J488" s="75" t="s">
        <v>1384</v>
      </c>
      <c r="K488" s="35" t="s">
        <v>1385</v>
      </c>
      <c r="L488" s="5" t="s">
        <v>1551</v>
      </c>
      <c r="M488" s="39" t="s">
        <v>83</v>
      </c>
      <c r="N488" s="35" t="s">
        <v>1554</v>
      </c>
      <c r="Q488" s="76" t="s">
        <v>1388</v>
      </c>
      <c r="V488" s="92">
        <v>45292</v>
      </c>
      <c r="W488" s="92">
        <v>47118</v>
      </c>
      <c r="X488" s="56" t="str">
        <f t="shared" si="57"/>
        <v>n.a.</v>
      </c>
      <c r="Y488" s="56">
        <f t="shared" si="59"/>
        <v>0</v>
      </c>
      <c r="Z488" s="56">
        <f t="shared" si="59"/>
        <v>0</v>
      </c>
      <c r="AA488" s="56">
        <f t="shared" si="59"/>
        <v>0</v>
      </c>
      <c r="AB488" s="56">
        <f t="shared" si="59"/>
        <v>0</v>
      </c>
      <c r="AC488" s="56">
        <f t="shared" si="60"/>
        <v>0</v>
      </c>
      <c r="AD488" s="46">
        <f t="shared" si="55"/>
        <v>0</v>
      </c>
    </row>
    <row r="489" spans="2:30" x14ac:dyDescent="0.25">
      <c r="B489" s="35">
        <v>3</v>
      </c>
      <c r="C489" s="37" t="s">
        <v>625</v>
      </c>
      <c r="D489" s="38" t="s">
        <v>626</v>
      </c>
      <c r="E489" s="35">
        <v>33101429</v>
      </c>
      <c r="F489" s="11">
        <v>331014</v>
      </c>
      <c r="G489" s="75" t="s">
        <v>1555</v>
      </c>
      <c r="H489" s="35" t="s">
        <v>1382</v>
      </c>
      <c r="I489" s="35" t="s">
        <v>1553</v>
      </c>
      <c r="J489" s="75" t="s">
        <v>1384</v>
      </c>
      <c r="K489" s="35" t="s">
        <v>1385</v>
      </c>
      <c r="L489" s="5" t="s">
        <v>1551</v>
      </c>
      <c r="M489" s="39" t="s">
        <v>83</v>
      </c>
      <c r="N489" s="35" t="s">
        <v>1554</v>
      </c>
      <c r="Q489" s="76" t="s">
        <v>1388</v>
      </c>
      <c r="V489" s="92">
        <v>45292</v>
      </c>
      <c r="W489" s="92">
        <v>47118</v>
      </c>
      <c r="X489" s="56" t="str">
        <f t="shared" si="57"/>
        <v>n.a.</v>
      </c>
      <c r="Y489" s="56">
        <f t="shared" si="59"/>
        <v>0</v>
      </c>
      <c r="Z489" s="56">
        <f t="shared" si="59"/>
        <v>0</v>
      </c>
      <c r="AA489" s="56">
        <f t="shared" si="59"/>
        <v>0</v>
      </c>
      <c r="AB489" s="56">
        <f t="shared" si="59"/>
        <v>0</v>
      </c>
      <c r="AC489" s="56">
        <f t="shared" si="60"/>
        <v>0</v>
      </c>
      <c r="AD489" s="46">
        <f t="shared" si="55"/>
        <v>0</v>
      </c>
    </row>
    <row r="490" spans="2:30" x14ac:dyDescent="0.25">
      <c r="B490" s="35">
        <v>3</v>
      </c>
      <c r="C490" s="37" t="s">
        <v>625</v>
      </c>
      <c r="D490" s="38" t="s">
        <v>626</v>
      </c>
      <c r="E490" s="35">
        <v>33101430</v>
      </c>
      <c r="F490" s="11">
        <v>331014</v>
      </c>
      <c r="G490" s="75" t="s">
        <v>1556</v>
      </c>
      <c r="H490" s="35" t="s">
        <v>1382</v>
      </c>
      <c r="I490" s="35" t="s">
        <v>1553</v>
      </c>
      <c r="J490" s="75" t="s">
        <v>1384</v>
      </c>
      <c r="K490" s="35" t="s">
        <v>1385</v>
      </c>
      <c r="L490" s="5" t="s">
        <v>1551</v>
      </c>
      <c r="M490" s="39" t="s">
        <v>83</v>
      </c>
      <c r="N490" s="35" t="s">
        <v>1554</v>
      </c>
      <c r="Q490" s="76" t="s">
        <v>1388</v>
      </c>
      <c r="V490" s="92">
        <v>45292</v>
      </c>
      <c r="W490" s="92">
        <v>47118</v>
      </c>
      <c r="X490" s="56" t="str">
        <f t="shared" si="57"/>
        <v>n.a.</v>
      </c>
      <c r="Y490" s="56">
        <f t="shared" si="59"/>
        <v>0</v>
      </c>
      <c r="Z490" s="56">
        <f t="shared" si="59"/>
        <v>0</v>
      </c>
      <c r="AA490" s="56">
        <f t="shared" si="59"/>
        <v>0</v>
      </c>
      <c r="AB490" s="56">
        <f t="shared" si="59"/>
        <v>0</v>
      </c>
      <c r="AC490" s="56">
        <f t="shared" si="60"/>
        <v>0</v>
      </c>
      <c r="AD490" s="46">
        <f t="shared" si="55"/>
        <v>0</v>
      </c>
    </row>
    <row r="491" spans="2:30" x14ac:dyDescent="0.25">
      <c r="B491" s="35">
        <v>3</v>
      </c>
      <c r="C491" s="37" t="s">
        <v>625</v>
      </c>
      <c r="D491" s="38" t="s">
        <v>626</v>
      </c>
      <c r="E491" s="35">
        <v>33101431</v>
      </c>
      <c r="F491" s="11">
        <v>331014</v>
      </c>
      <c r="G491" s="75" t="s">
        <v>1556</v>
      </c>
      <c r="H491" s="35" t="s">
        <v>1382</v>
      </c>
      <c r="I491" s="35" t="s">
        <v>1553</v>
      </c>
      <c r="J491" s="75" t="s">
        <v>1384</v>
      </c>
      <c r="K491" s="35" t="s">
        <v>1385</v>
      </c>
      <c r="L491" s="5" t="s">
        <v>1551</v>
      </c>
      <c r="M491" s="39" t="s">
        <v>83</v>
      </c>
      <c r="N491" s="35" t="s">
        <v>1554</v>
      </c>
      <c r="Q491" s="76" t="s">
        <v>1388</v>
      </c>
      <c r="V491" s="92">
        <v>45292</v>
      </c>
      <c r="W491" s="92">
        <v>47118</v>
      </c>
      <c r="X491" s="56" t="str">
        <f t="shared" si="57"/>
        <v>n.a.</v>
      </c>
      <c r="Y491" s="56">
        <f t="shared" si="59"/>
        <v>0</v>
      </c>
      <c r="Z491" s="56">
        <f t="shared" si="59"/>
        <v>0</v>
      </c>
      <c r="AA491" s="56">
        <f t="shared" si="59"/>
        <v>0</v>
      </c>
      <c r="AB491" s="56">
        <f t="shared" si="59"/>
        <v>0</v>
      </c>
      <c r="AC491" s="56">
        <f t="shared" si="60"/>
        <v>0</v>
      </c>
      <c r="AD491" s="46">
        <f t="shared" si="55"/>
        <v>0</v>
      </c>
    </row>
    <row r="492" spans="2:30" x14ac:dyDescent="0.25">
      <c r="B492" s="35">
        <v>3</v>
      </c>
      <c r="C492" s="37" t="s">
        <v>625</v>
      </c>
      <c r="D492" s="38" t="s">
        <v>626</v>
      </c>
      <c r="E492" s="35">
        <v>33101432</v>
      </c>
      <c r="F492" s="11">
        <v>331014</v>
      </c>
      <c r="G492" s="75" t="s">
        <v>1557</v>
      </c>
      <c r="H492" s="35" t="s">
        <v>1382</v>
      </c>
      <c r="I492" s="35" t="s">
        <v>1558</v>
      </c>
      <c r="J492" s="75" t="s">
        <v>1384</v>
      </c>
      <c r="K492" s="35" t="s">
        <v>1385</v>
      </c>
      <c r="L492" s="5" t="s">
        <v>1551</v>
      </c>
      <c r="M492" s="39" t="s">
        <v>83</v>
      </c>
      <c r="N492" s="35" t="s">
        <v>1554</v>
      </c>
      <c r="Q492" s="76" t="s">
        <v>1388</v>
      </c>
      <c r="V492" s="92">
        <v>45292</v>
      </c>
      <c r="W492" s="92">
        <v>47118</v>
      </c>
      <c r="X492" s="56" t="str">
        <f t="shared" si="57"/>
        <v>n.a.</v>
      </c>
      <c r="Y492" s="56">
        <f t="shared" si="59"/>
        <v>0</v>
      </c>
      <c r="Z492" s="56">
        <f t="shared" si="59"/>
        <v>0</v>
      </c>
      <c r="AA492" s="56">
        <f t="shared" si="59"/>
        <v>0</v>
      </c>
      <c r="AB492" s="56">
        <f t="shared" si="59"/>
        <v>0</v>
      </c>
      <c r="AC492" s="56">
        <f t="shared" si="60"/>
        <v>0</v>
      </c>
      <c r="AD492" s="46">
        <f t="shared" si="55"/>
        <v>0</v>
      </c>
    </row>
    <row r="493" spans="2:30" x14ac:dyDescent="0.25">
      <c r="B493" s="35">
        <v>3</v>
      </c>
      <c r="C493" s="37" t="s">
        <v>625</v>
      </c>
      <c r="D493" s="38" t="s">
        <v>626</v>
      </c>
      <c r="E493" s="35">
        <v>356504</v>
      </c>
      <c r="F493" s="11">
        <v>356504</v>
      </c>
      <c r="G493" s="75" t="s">
        <v>1559</v>
      </c>
      <c r="H493" s="35" t="s">
        <v>235</v>
      </c>
      <c r="I493" s="35" t="s">
        <v>1560</v>
      </c>
      <c r="J493" s="75" t="s">
        <v>1384</v>
      </c>
      <c r="K493" s="35" t="s">
        <v>1468</v>
      </c>
      <c r="L493" s="5" t="s">
        <v>1479</v>
      </c>
      <c r="M493" s="39" t="s">
        <v>83</v>
      </c>
      <c r="N493" s="35" t="s">
        <v>1480</v>
      </c>
      <c r="Q493" s="76" t="s">
        <v>1388</v>
      </c>
      <c r="V493" s="92">
        <v>45292</v>
      </c>
      <c r="W493" s="92">
        <v>47118</v>
      </c>
      <c r="X493" s="56" t="str">
        <f t="shared" si="57"/>
        <v>n.a.</v>
      </c>
      <c r="Y493" s="56">
        <f t="shared" si="59"/>
        <v>0</v>
      </c>
      <c r="Z493" s="56">
        <f t="shared" si="59"/>
        <v>0</v>
      </c>
      <c r="AA493" s="56">
        <f t="shared" si="59"/>
        <v>0</v>
      </c>
      <c r="AB493" s="56">
        <f t="shared" si="59"/>
        <v>0</v>
      </c>
      <c r="AC493" s="56">
        <f t="shared" si="60"/>
        <v>0</v>
      </c>
      <c r="AD493" s="46">
        <f t="shared" si="55"/>
        <v>0</v>
      </c>
    </row>
    <row r="494" spans="2:30" x14ac:dyDescent="0.25">
      <c r="B494" s="35">
        <v>3</v>
      </c>
      <c r="C494" s="37" t="s">
        <v>625</v>
      </c>
      <c r="D494" s="38" t="s">
        <v>626</v>
      </c>
      <c r="E494" s="35">
        <v>35650401</v>
      </c>
      <c r="F494" s="11">
        <v>356504</v>
      </c>
      <c r="H494" s="35" t="s">
        <v>235</v>
      </c>
      <c r="I494" s="35" t="s">
        <v>113</v>
      </c>
      <c r="J494" s="75" t="s">
        <v>1520</v>
      </c>
      <c r="K494" s="35" t="s">
        <v>1468</v>
      </c>
      <c r="L494" s="5" t="s">
        <v>1444</v>
      </c>
      <c r="M494" s="39" t="s">
        <v>83</v>
      </c>
      <c r="N494" s="35" t="s">
        <v>1473</v>
      </c>
      <c r="Q494" s="76" t="s">
        <v>1388</v>
      </c>
      <c r="V494" s="92">
        <v>45292</v>
      </c>
      <c r="W494" s="92">
        <v>47118</v>
      </c>
      <c r="X494" s="56" t="str">
        <f t="shared" si="57"/>
        <v>n.a.</v>
      </c>
      <c r="Y494" s="56">
        <f t="shared" si="59"/>
        <v>0</v>
      </c>
      <c r="Z494" s="56">
        <f t="shared" si="59"/>
        <v>0</v>
      </c>
      <c r="AA494" s="56">
        <f t="shared" si="59"/>
        <v>0</v>
      </c>
      <c r="AB494" s="56">
        <f t="shared" si="59"/>
        <v>0</v>
      </c>
      <c r="AC494" s="56">
        <f t="shared" si="60"/>
        <v>0</v>
      </c>
      <c r="AD494" s="46">
        <f t="shared" si="55"/>
        <v>0</v>
      </c>
    </row>
    <row r="495" spans="2:30" x14ac:dyDescent="0.25">
      <c r="B495" s="35">
        <v>3</v>
      </c>
      <c r="C495" s="37" t="s">
        <v>625</v>
      </c>
      <c r="D495" s="38" t="s">
        <v>626</v>
      </c>
      <c r="E495" s="35">
        <v>358330</v>
      </c>
      <c r="F495" s="11">
        <v>362555</v>
      </c>
      <c r="H495" s="35" t="s">
        <v>1561</v>
      </c>
      <c r="I495" s="35" t="s">
        <v>113</v>
      </c>
      <c r="J495" s="75" t="s">
        <v>1520</v>
      </c>
      <c r="K495" s="35" t="s">
        <v>1393</v>
      </c>
      <c r="L495" s="5" t="s">
        <v>1444</v>
      </c>
      <c r="M495" s="39" t="s">
        <v>83</v>
      </c>
      <c r="N495" s="35" t="s">
        <v>1473</v>
      </c>
      <c r="Q495" s="76" t="s">
        <v>1388</v>
      </c>
      <c r="V495" s="92">
        <v>45292</v>
      </c>
      <c r="W495" s="92">
        <v>47118</v>
      </c>
      <c r="X495" s="56" t="str">
        <f t="shared" si="57"/>
        <v>n.a.</v>
      </c>
      <c r="Y495" s="56">
        <f t="shared" si="59"/>
        <v>0</v>
      </c>
      <c r="Z495" s="56">
        <f t="shared" si="59"/>
        <v>0</v>
      </c>
      <c r="AA495" s="56">
        <f t="shared" si="59"/>
        <v>0</v>
      </c>
      <c r="AB495" s="56">
        <f t="shared" si="59"/>
        <v>0</v>
      </c>
      <c r="AC495" s="56">
        <f t="shared" si="60"/>
        <v>0</v>
      </c>
      <c r="AD495" s="46">
        <f t="shared" si="55"/>
        <v>0</v>
      </c>
    </row>
    <row r="496" spans="2:30" x14ac:dyDescent="0.25">
      <c r="B496" s="35">
        <v>3</v>
      </c>
      <c r="C496" s="37" t="s">
        <v>625</v>
      </c>
      <c r="D496" s="38" t="s">
        <v>626</v>
      </c>
      <c r="E496" s="35">
        <v>358334</v>
      </c>
      <c r="F496" s="11">
        <v>362555</v>
      </c>
      <c r="H496" s="35" t="s">
        <v>1400</v>
      </c>
      <c r="I496" s="35" t="s">
        <v>113</v>
      </c>
      <c r="J496" s="75" t="s">
        <v>1562</v>
      </c>
      <c r="K496" s="35" t="s">
        <v>1393</v>
      </c>
      <c r="L496" s="5" t="s">
        <v>1444</v>
      </c>
      <c r="M496" s="39" t="s">
        <v>83</v>
      </c>
      <c r="N496" s="35" t="s">
        <v>1473</v>
      </c>
      <c r="Q496" s="76" t="s">
        <v>1388</v>
      </c>
      <c r="V496" s="92">
        <v>45292</v>
      </c>
      <c r="W496" s="92">
        <v>47118</v>
      </c>
      <c r="X496" s="56" t="str">
        <f t="shared" si="57"/>
        <v>n.a.</v>
      </c>
      <c r="Y496" s="56">
        <f t="shared" si="59"/>
        <v>0</v>
      </c>
      <c r="Z496" s="56">
        <f t="shared" si="59"/>
        <v>0</v>
      </c>
      <c r="AA496" s="56">
        <f t="shared" si="59"/>
        <v>0</v>
      </c>
      <c r="AB496" s="56">
        <f t="shared" si="59"/>
        <v>0</v>
      </c>
      <c r="AC496" s="56">
        <f t="shared" si="60"/>
        <v>0</v>
      </c>
      <c r="AD496" s="46">
        <f t="shared" si="55"/>
        <v>0</v>
      </c>
    </row>
    <row r="497" spans="2:30" x14ac:dyDescent="0.25">
      <c r="B497" s="35">
        <v>3</v>
      </c>
      <c r="C497" s="37" t="s">
        <v>625</v>
      </c>
      <c r="D497" s="38" t="s">
        <v>626</v>
      </c>
      <c r="E497" s="35">
        <v>35833401</v>
      </c>
      <c r="F497" s="11">
        <v>362555</v>
      </c>
      <c r="H497" s="35" t="s">
        <v>171</v>
      </c>
      <c r="I497" s="35" t="s">
        <v>1563</v>
      </c>
      <c r="J497" s="75" t="s">
        <v>1384</v>
      </c>
      <c r="K497" s="35" t="s">
        <v>1393</v>
      </c>
      <c r="L497" s="5" t="s">
        <v>133</v>
      </c>
      <c r="M497" s="39" t="s">
        <v>83</v>
      </c>
      <c r="N497" s="35" t="s">
        <v>1476</v>
      </c>
      <c r="Q497" s="76" t="s">
        <v>1388</v>
      </c>
      <c r="V497" s="92">
        <v>45292</v>
      </c>
      <c r="W497" s="92">
        <v>47118</v>
      </c>
      <c r="X497" s="56" t="str">
        <f t="shared" si="57"/>
        <v>n.a.</v>
      </c>
      <c r="Y497" s="56">
        <f t="shared" si="59"/>
        <v>0</v>
      </c>
      <c r="Z497" s="56">
        <f t="shared" si="59"/>
        <v>0</v>
      </c>
      <c r="AA497" s="56">
        <f t="shared" si="59"/>
        <v>0</v>
      </c>
      <c r="AB497" s="56">
        <f t="shared" si="59"/>
        <v>0</v>
      </c>
      <c r="AC497" s="56">
        <f t="shared" si="60"/>
        <v>0</v>
      </c>
      <c r="AD497" s="46">
        <f t="shared" si="55"/>
        <v>0</v>
      </c>
    </row>
    <row r="498" spans="2:30" x14ac:dyDescent="0.25">
      <c r="B498" s="35">
        <v>3</v>
      </c>
      <c r="C498" s="37" t="s">
        <v>625</v>
      </c>
      <c r="D498" s="38" t="s">
        <v>626</v>
      </c>
      <c r="E498" s="35">
        <v>35833402</v>
      </c>
      <c r="F498" s="11">
        <v>362555</v>
      </c>
      <c r="H498" s="35" t="s">
        <v>171</v>
      </c>
      <c r="I498" s="35" t="s">
        <v>1564</v>
      </c>
      <c r="J498" s="75" t="s">
        <v>1384</v>
      </c>
      <c r="K498" s="35" t="s">
        <v>1393</v>
      </c>
      <c r="L498" s="5" t="s">
        <v>133</v>
      </c>
      <c r="M498" s="39" t="s">
        <v>83</v>
      </c>
      <c r="N498" s="35" t="s">
        <v>1476</v>
      </c>
      <c r="Q498" s="76" t="s">
        <v>1388</v>
      </c>
      <c r="V498" s="92">
        <v>45292</v>
      </c>
      <c r="W498" s="92">
        <v>47118</v>
      </c>
      <c r="X498" s="56" t="str">
        <f t="shared" si="57"/>
        <v>n.a.</v>
      </c>
      <c r="Y498" s="56">
        <f t="shared" si="59"/>
        <v>0</v>
      </c>
      <c r="Z498" s="56">
        <f t="shared" si="59"/>
        <v>0</v>
      </c>
      <c r="AA498" s="56">
        <f t="shared" si="59"/>
        <v>0</v>
      </c>
      <c r="AB498" s="56">
        <f t="shared" si="59"/>
        <v>0</v>
      </c>
      <c r="AC498" s="56">
        <f t="shared" si="60"/>
        <v>0</v>
      </c>
      <c r="AD498" s="46">
        <f t="shared" si="55"/>
        <v>0</v>
      </c>
    </row>
    <row r="499" spans="2:30" x14ac:dyDescent="0.25">
      <c r="B499" s="35">
        <v>3</v>
      </c>
      <c r="C499" s="37" t="s">
        <v>625</v>
      </c>
      <c r="D499" s="38" t="s">
        <v>626</v>
      </c>
      <c r="E499" s="35">
        <v>358335</v>
      </c>
      <c r="F499" s="11">
        <v>362555</v>
      </c>
      <c r="H499" s="35" t="s">
        <v>1400</v>
      </c>
      <c r="I499" s="35" t="s">
        <v>113</v>
      </c>
      <c r="J499" s="75" t="s">
        <v>1562</v>
      </c>
      <c r="K499" s="35" t="s">
        <v>1393</v>
      </c>
      <c r="L499" s="5" t="s">
        <v>1444</v>
      </c>
      <c r="M499" s="39" t="s">
        <v>83</v>
      </c>
      <c r="N499" s="35" t="s">
        <v>1473</v>
      </c>
      <c r="Q499" s="76" t="s">
        <v>1388</v>
      </c>
      <c r="V499" s="92">
        <v>45292</v>
      </c>
      <c r="W499" s="92">
        <v>47118</v>
      </c>
      <c r="X499" s="56" t="str">
        <f t="shared" si="57"/>
        <v>n.a.</v>
      </c>
      <c r="Y499" s="56">
        <f t="shared" si="59"/>
        <v>0</v>
      </c>
      <c r="Z499" s="56">
        <f t="shared" si="59"/>
        <v>0</v>
      </c>
      <c r="AA499" s="56">
        <f t="shared" si="59"/>
        <v>0</v>
      </c>
      <c r="AB499" s="56">
        <f t="shared" si="59"/>
        <v>0</v>
      </c>
      <c r="AC499" s="56">
        <f t="shared" si="60"/>
        <v>0</v>
      </c>
      <c r="AD499" s="46">
        <f t="shared" si="55"/>
        <v>0</v>
      </c>
    </row>
    <row r="500" spans="2:30" x14ac:dyDescent="0.25">
      <c r="B500" s="35">
        <v>3</v>
      </c>
      <c r="C500" s="37" t="s">
        <v>625</v>
      </c>
      <c r="D500" s="38" t="s">
        <v>626</v>
      </c>
      <c r="E500" s="35">
        <v>35833501</v>
      </c>
      <c r="F500" s="11">
        <v>362555</v>
      </c>
      <c r="H500" s="35" t="s">
        <v>171</v>
      </c>
      <c r="I500" s="35" t="s">
        <v>1563</v>
      </c>
      <c r="J500" s="75" t="s">
        <v>1384</v>
      </c>
      <c r="K500" s="35" t="s">
        <v>1393</v>
      </c>
      <c r="L500" s="5" t="s">
        <v>1386</v>
      </c>
      <c r="M500" s="39" t="s">
        <v>83</v>
      </c>
      <c r="N500" s="35" t="s">
        <v>1387</v>
      </c>
      <c r="Q500" s="76" t="s">
        <v>1565</v>
      </c>
      <c r="V500" s="92">
        <v>45292</v>
      </c>
      <c r="W500" s="92">
        <v>47118</v>
      </c>
      <c r="X500" s="56" t="str">
        <f t="shared" si="57"/>
        <v>n.a.</v>
      </c>
      <c r="Y500" s="56">
        <f t="shared" si="59"/>
        <v>0</v>
      </c>
      <c r="Z500" s="56">
        <f t="shared" si="59"/>
        <v>0</v>
      </c>
      <c r="AA500" s="56">
        <f t="shared" si="59"/>
        <v>0</v>
      </c>
      <c r="AB500" s="56">
        <f t="shared" si="59"/>
        <v>0</v>
      </c>
      <c r="AC500" s="56">
        <f t="shared" si="60"/>
        <v>0</v>
      </c>
      <c r="AD500" s="46">
        <f t="shared" si="55"/>
        <v>0</v>
      </c>
    </row>
    <row r="501" spans="2:30" x14ac:dyDescent="0.25">
      <c r="B501" s="35">
        <v>3</v>
      </c>
      <c r="C501" s="37" t="s">
        <v>625</v>
      </c>
      <c r="D501" s="38" t="s">
        <v>626</v>
      </c>
      <c r="E501" s="35">
        <v>35833502</v>
      </c>
      <c r="F501" s="11">
        <v>362555</v>
      </c>
      <c r="H501" s="35" t="s">
        <v>171</v>
      </c>
      <c r="I501" s="35" t="s">
        <v>1564</v>
      </c>
      <c r="J501" s="75" t="s">
        <v>1384</v>
      </c>
      <c r="K501" s="35" t="s">
        <v>1393</v>
      </c>
      <c r="L501" s="5" t="s">
        <v>1386</v>
      </c>
      <c r="M501" s="39" t="s">
        <v>83</v>
      </c>
      <c r="N501" s="35" t="s">
        <v>1387</v>
      </c>
      <c r="Q501" s="76" t="s">
        <v>1566</v>
      </c>
      <c r="V501" s="92">
        <v>45292</v>
      </c>
      <c r="W501" s="92">
        <v>47118</v>
      </c>
      <c r="X501" s="56" t="str">
        <f t="shared" si="57"/>
        <v>n.a.</v>
      </c>
      <c r="Y501" s="56">
        <f t="shared" ref="Y501:AB520" si="61">IF(AND(YEAR($V501)&lt;Y$1,YEAR($W501)&gt;Y$1,YEAR($L501)&lt;Y$1),$U501,IF(YEAR($V501)=Y$1,IF(($V501-$L501)&lt;0,$U501/365*(DATE(Y$1,12,31)-$L501),$U501/365*(DATE(Y$1,12,31)-$V501)),IF(YEAR($W501)=Y$1,IF(YEAR($L501)=Y$1,$U501/365*($W501-$L501),$U501/365*($W501-DATE(Y$1,1,1))),"n.a.")))</f>
        <v>0</v>
      </c>
      <c r="Z501" s="56">
        <f t="shared" si="61"/>
        <v>0</v>
      </c>
      <c r="AA501" s="56">
        <f t="shared" si="61"/>
        <v>0</v>
      </c>
      <c r="AB501" s="56">
        <f t="shared" si="61"/>
        <v>0</v>
      </c>
      <c r="AC501" s="56">
        <f t="shared" si="60"/>
        <v>0</v>
      </c>
      <c r="AD501" s="46">
        <f t="shared" si="55"/>
        <v>0</v>
      </c>
    </row>
    <row r="502" spans="2:30" x14ac:dyDescent="0.25">
      <c r="B502" s="35">
        <v>3</v>
      </c>
      <c r="C502" s="37" t="s">
        <v>625</v>
      </c>
      <c r="D502" s="38" t="s">
        <v>626</v>
      </c>
      <c r="E502" s="35">
        <v>35833503</v>
      </c>
      <c r="F502" s="11">
        <v>362555</v>
      </c>
      <c r="H502" s="35" t="s">
        <v>171</v>
      </c>
      <c r="I502" s="35" t="s">
        <v>1567</v>
      </c>
      <c r="J502" s="75" t="s">
        <v>1384</v>
      </c>
      <c r="K502" s="35" t="s">
        <v>1393</v>
      </c>
      <c r="L502" s="5" t="s">
        <v>1386</v>
      </c>
      <c r="M502" s="39" t="s">
        <v>83</v>
      </c>
      <c r="N502" s="35" t="s">
        <v>1387</v>
      </c>
      <c r="Q502" s="76" t="s">
        <v>1568</v>
      </c>
      <c r="V502" s="92">
        <v>45292</v>
      </c>
      <c r="W502" s="92">
        <v>47118</v>
      </c>
      <c r="X502" s="56" t="str">
        <f t="shared" si="57"/>
        <v>n.a.</v>
      </c>
      <c r="Y502" s="56">
        <f t="shared" si="61"/>
        <v>0</v>
      </c>
      <c r="Z502" s="56">
        <f t="shared" si="61"/>
        <v>0</v>
      </c>
      <c r="AA502" s="56">
        <f t="shared" si="61"/>
        <v>0</v>
      </c>
      <c r="AB502" s="56">
        <f t="shared" si="61"/>
        <v>0</v>
      </c>
      <c r="AC502" s="56">
        <f t="shared" si="60"/>
        <v>0</v>
      </c>
      <c r="AD502" s="46">
        <f t="shared" si="55"/>
        <v>0</v>
      </c>
    </row>
    <row r="503" spans="2:30" x14ac:dyDescent="0.25">
      <c r="B503" s="35">
        <v>3</v>
      </c>
      <c r="C503" s="37" t="s">
        <v>625</v>
      </c>
      <c r="D503" s="38" t="s">
        <v>626</v>
      </c>
      <c r="E503" s="35">
        <v>35833504</v>
      </c>
      <c r="F503" s="11">
        <v>362555</v>
      </c>
      <c r="H503" s="35" t="s">
        <v>171</v>
      </c>
      <c r="I503" s="35" t="s">
        <v>1569</v>
      </c>
      <c r="J503" s="75" t="s">
        <v>1384</v>
      </c>
      <c r="K503" s="35" t="s">
        <v>1393</v>
      </c>
      <c r="L503" s="5" t="s">
        <v>1386</v>
      </c>
      <c r="M503" s="39" t="s">
        <v>83</v>
      </c>
      <c r="N503" s="35" t="s">
        <v>1387</v>
      </c>
      <c r="Q503" s="76" t="s">
        <v>1570</v>
      </c>
      <c r="V503" s="92">
        <v>45292</v>
      </c>
      <c r="W503" s="92">
        <v>47118</v>
      </c>
      <c r="X503" s="56" t="str">
        <f t="shared" si="57"/>
        <v>n.a.</v>
      </c>
      <c r="Y503" s="56">
        <f t="shared" si="61"/>
        <v>0</v>
      </c>
      <c r="Z503" s="56">
        <f t="shared" si="61"/>
        <v>0</v>
      </c>
      <c r="AA503" s="56">
        <f t="shared" si="61"/>
        <v>0</v>
      </c>
      <c r="AB503" s="56">
        <f t="shared" si="61"/>
        <v>0</v>
      </c>
      <c r="AC503" s="56">
        <f t="shared" si="60"/>
        <v>0</v>
      </c>
      <c r="AD503" s="46">
        <f t="shared" si="55"/>
        <v>0</v>
      </c>
    </row>
    <row r="504" spans="2:30" x14ac:dyDescent="0.25">
      <c r="B504" s="35">
        <v>3</v>
      </c>
      <c r="C504" s="37" t="s">
        <v>625</v>
      </c>
      <c r="D504" s="38" t="s">
        <v>626</v>
      </c>
      <c r="E504" s="35">
        <v>358342</v>
      </c>
      <c r="F504" s="11">
        <v>362555</v>
      </c>
      <c r="H504" s="35" t="s">
        <v>1400</v>
      </c>
      <c r="I504" s="35" t="s">
        <v>113</v>
      </c>
      <c r="J504" s="75" t="s">
        <v>1562</v>
      </c>
      <c r="K504" s="35" t="s">
        <v>1393</v>
      </c>
      <c r="L504" s="5" t="s">
        <v>1444</v>
      </c>
      <c r="M504" s="39" t="s">
        <v>83</v>
      </c>
      <c r="N504" s="35" t="s">
        <v>1473</v>
      </c>
      <c r="Q504" s="76" t="s">
        <v>1388</v>
      </c>
      <c r="V504" s="92">
        <v>45292</v>
      </c>
      <c r="W504" s="92">
        <v>47118</v>
      </c>
      <c r="X504" s="56" t="str">
        <f t="shared" si="57"/>
        <v>n.a.</v>
      </c>
      <c r="Y504" s="56">
        <f t="shared" si="61"/>
        <v>0</v>
      </c>
      <c r="Z504" s="56">
        <f t="shared" si="61"/>
        <v>0</v>
      </c>
      <c r="AA504" s="56">
        <f t="shared" si="61"/>
        <v>0</v>
      </c>
      <c r="AB504" s="56">
        <f t="shared" si="61"/>
        <v>0</v>
      </c>
      <c r="AC504" s="56">
        <f t="shared" si="60"/>
        <v>0</v>
      </c>
      <c r="AD504" s="46">
        <f t="shared" si="55"/>
        <v>0</v>
      </c>
    </row>
    <row r="505" spans="2:30" x14ac:dyDescent="0.25">
      <c r="B505" s="35">
        <v>3</v>
      </c>
      <c r="C505" s="37" t="s">
        <v>625</v>
      </c>
      <c r="D505" s="38" t="s">
        <v>626</v>
      </c>
      <c r="E505" s="35">
        <v>35834201</v>
      </c>
      <c r="F505" s="11">
        <v>362555</v>
      </c>
      <c r="H505" s="35" t="s">
        <v>171</v>
      </c>
      <c r="I505" s="35" t="s">
        <v>1563</v>
      </c>
      <c r="J505" s="75" t="s">
        <v>1384</v>
      </c>
      <c r="K505" s="35" t="s">
        <v>1393</v>
      </c>
      <c r="L505" s="5" t="s">
        <v>1386</v>
      </c>
      <c r="M505" s="39" t="s">
        <v>83</v>
      </c>
      <c r="N505" s="35" t="s">
        <v>1387</v>
      </c>
      <c r="Q505" s="76" t="s">
        <v>1571</v>
      </c>
      <c r="V505" s="92">
        <v>45292</v>
      </c>
      <c r="W505" s="92">
        <v>47118</v>
      </c>
      <c r="X505" s="56" t="str">
        <f t="shared" si="57"/>
        <v>n.a.</v>
      </c>
      <c r="Y505" s="56">
        <f t="shared" si="61"/>
        <v>0</v>
      </c>
      <c r="Z505" s="56">
        <f t="shared" si="61"/>
        <v>0</v>
      </c>
      <c r="AA505" s="56">
        <f t="shared" si="61"/>
        <v>0</v>
      </c>
      <c r="AB505" s="56">
        <f t="shared" si="61"/>
        <v>0</v>
      </c>
      <c r="AC505" s="56">
        <f t="shared" si="60"/>
        <v>0</v>
      </c>
      <c r="AD505" s="46">
        <f t="shared" si="55"/>
        <v>0</v>
      </c>
    </row>
    <row r="506" spans="2:30" x14ac:dyDescent="0.25">
      <c r="B506" s="35">
        <v>3</v>
      </c>
      <c r="C506" s="37" t="s">
        <v>625</v>
      </c>
      <c r="D506" s="38" t="s">
        <v>626</v>
      </c>
      <c r="E506" s="35">
        <v>35834202</v>
      </c>
      <c r="F506" s="11">
        <v>362555</v>
      </c>
      <c r="H506" s="35" t="s">
        <v>171</v>
      </c>
      <c r="I506" s="35" t="s">
        <v>1564</v>
      </c>
      <c r="J506" s="75" t="s">
        <v>1384</v>
      </c>
      <c r="K506" s="35" t="s">
        <v>1393</v>
      </c>
      <c r="L506" s="5" t="s">
        <v>1386</v>
      </c>
      <c r="M506" s="39" t="s">
        <v>83</v>
      </c>
      <c r="N506" s="35" t="s">
        <v>1387</v>
      </c>
      <c r="Q506" s="76" t="s">
        <v>1388</v>
      </c>
      <c r="V506" s="92">
        <v>45292</v>
      </c>
      <c r="W506" s="92">
        <v>47118</v>
      </c>
      <c r="X506" s="56" t="str">
        <f t="shared" si="57"/>
        <v>n.a.</v>
      </c>
      <c r="Y506" s="56">
        <f t="shared" si="61"/>
        <v>0</v>
      </c>
      <c r="Z506" s="56">
        <f t="shared" si="61"/>
        <v>0</v>
      </c>
      <c r="AA506" s="56">
        <f t="shared" si="61"/>
        <v>0</v>
      </c>
      <c r="AB506" s="56">
        <f t="shared" si="61"/>
        <v>0</v>
      </c>
      <c r="AC506" s="56">
        <f t="shared" si="60"/>
        <v>0</v>
      </c>
      <c r="AD506" s="46">
        <f t="shared" si="55"/>
        <v>0</v>
      </c>
    </row>
    <row r="507" spans="2:30" x14ac:dyDescent="0.25">
      <c r="B507" s="35">
        <v>3</v>
      </c>
      <c r="C507" s="37" t="s">
        <v>625</v>
      </c>
      <c r="D507" s="38" t="s">
        <v>626</v>
      </c>
      <c r="E507" s="35">
        <v>35834203</v>
      </c>
      <c r="F507" s="11">
        <v>362555</v>
      </c>
      <c r="H507" s="35" t="s">
        <v>171</v>
      </c>
      <c r="I507" s="35" t="s">
        <v>1567</v>
      </c>
      <c r="J507" s="75" t="s">
        <v>1384</v>
      </c>
      <c r="K507" s="35" t="s">
        <v>1393</v>
      </c>
      <c r="L507" s="5" t="s">
        <v>1386</v>
      </c>
      <c r="M507" s="39" t="s">
        <v>83</v>
      </c>
      <c r="N507" s="35" t="s">
        <v>1387</v>
      </c>
      <c r="Q507" s="76" t="s">
        <v>1388</v>
      </c>
      <c r="V507" s="92">
        <v>45292</v>
      </c>
      <c r="W507" s="92">
        <v>47118</v>
      </c>
      <c r="X507" s="56" t="str">
        <f t="shared" si="57"/>
        <v>n.a.</v>
      </c>
      <c r="Y507" s="56">
        <f t="shared" si="61"/>
        <v>0</v>
      </c>
      <c r="Z507" s="56">
        <f t="shared" si="61"/>
        <v>0</v>
      </c>
      <c r="AA507" s="56">
        <f t="shared" si="61"/>
        <v>0</v>
      </c>
      <c r="AB507" s="56">
        <f t="shared" si="61"/>
        <v>0</v>
      </c>
      <c r="AC507" s="56">
        <f t="shared" si="60"/>
        <v>0</v>
      </c>
      <c r="AD507" s="46">
        <f t="shared" si="55"/>
        <v>0</v>
      </c>
    </row>
    <row r="508" spans="2:30" x14ac:dyDescent="0.25">
      <c r="B508" s="35">
        <v>3</v>
      </c>
      <c r="C508" s="37" t="s">
        <v>625</v>
      </c>
      <c r="D508" s="38" t="s">
        <v>626</v>
      </c>
      <c r="E508" s="35">
        <v>35834204</v>
      </c>
      <c r="F508" s="11">
        <v>362555</v>
      </c>
      <c r="H508" s="35" t="s">
        <v>171</v>
      </c>
      <c r="I508" s="35" t="s">
        <v>1569</v>
      </c>
      <c r="J508" s="75" t="s">
        <v>1384</v>
      </c>
      <c r="K508" s="35" t="s">
        <v>1393</v>
      </c>
      <c r="L508" s="5" t="s">
        <v>1386</v>
      </c>
      <c r="M508" s="39" t="s">
        <v>83</v>
      </c>
      <c r="N508" s="35" t="s">
        <v>1387</v>
      </c>
      <c r="Q508" s="76" t="s">
        <v>1572</v>
      </c>
      <c r="V508" s="92">
        <v>45292</v>
      </c>
      <c r="W508" s="92">
        <v>47118</v>
      </c>
      <c r="X508" s="56" t="str">
        <f t="shared" si="57"/>
        <v>n.a.</v>
      </c>
      <c r="Y508" s="56">
        <f t="shared" si="61"/>
        <v>0</v>
      </c>
      <c r="Z508" s="56">
        <f t="shared" si="61"/>
        <v>0</v>
      </c>
      <c r="AA508" s="56">
        <f t="shared" si="61"/>
        <v>0</v>
      </c>
      <c r="AB508" s="56">
        <f t="shared" si="61"/>
        <v>0</v>
      </c>
      <c r="AC508" s="56">
        <f t="shared" si="60"/>
        <v>0</v>
      </c>
      <c r="AD508" s="46">
        <f t="shared" si="55"/>
        <v>0</v>
      </c>
    </row>
    <row r="509" spans="2:30" ht="63" x14ac:dyDescent="0.25">
      <c r="B509" s="35">
        <v>3</v>
      </c>
      <c r="C509" s="37" t="s">
        <v>625</v>
      </c>
      <c r="D509" s="38" t="s">
        <v>626</v>
      </c>
      <c r="E509" s="35">
        <v>362555</v>
      </c>
      <c r="F509" s="11">
        <v>362555</v>
      </c>
      <c r="G509" s="75" t="s">
        <v>1573</v>
      </c>
      <c r="H509" s="35" t="s">
        <v>171</v>
      </c>
      <c r="I509" s="35" t="s">
        <v>1574</v>
      </c>
      <c r="J509" s="75" t="s">
        <v>1384</v>
      </c>
      <c r="K509" s="35" t="s">
        <v>1393</v>
      </c>
      <c r="L509" s="5" t="s">
        <v>1575</v>
      </c>
      <c r="M509" s="39" t="s">
        <v>83</v>
      </c>
      <c r="N509" s="35" t="s">
        <v>1471</v>
      </c>
      <c r="Q509" s="76" t="s">
        <v>1388</v>
      </c>
      <c r="R509" s="88">
        <v>44000</v>
      </c>
      <c r="S509" s="197" t="s">
        <v>1756</v>
      </c>
      <c r="T509" s="197" t="s">
        <v>1757</v>
      </c>
      <c r="U509" s="88">
        <v>55000</v>
      </c>
      <c r="V509" s="92">
        <v>45292</v>
      </c>
      <c r="W509" s="92">
        <v>47118</v>
      </c>
      <c r="X509" s="56" t="str">
        <f t="shared" si="57"/>
        <v>n.a.</v>
      </c>
      <c r="Y509" s="56">
        <f t="shared" si="61"/>
        <v>55000</v>
      </c>
      <c r="Z509" s="56">
        <f t="shared" si="61"/>
        <v>55000</v>
      </c>
      <c r="AA509" s="56">
        <f t="shared" si="61"/>
        <v>55000</v>
      </c>
      <c r="AB509" s="56">
        <f t="shared" si="61"/>
        <v>55000</v>
      </c>
      <c r="AC509" s="56">
        <f t="shared" si="60"/>
        <v>55000</v>
      </c>
      <c r="AD509" s="46">
        <f t="shared" si="55"/>
        <v>275000</v>
      </c>
    </row>
    <row r="510" spans="2:30" x14ac:dyDescent="0.25">
      <c r="B510" s="35">
        <v>3</v>
      </c>
      <c r="C510" s="37" t="s">
        <v>625</v>
      </c>
      <c r="D510" s="38" t="s">
        <v>626</v>
      </c>
      <c r="E510" s="35">
        <v>36255501</v>
      </c>
      <c r="F510" s="11">
        <v>857600</v>
      </c>
      <c r="G510" s="75" t="s">
        <v>1576</v>
      </c>
      <c r="H510" s="35" t="s">
        <v>1561</v>
      </c>
      <c r="I510" s="35" t="s">
        <v>1577</v>
      </c>
      <c r="J510" s="75" t="s">
        <v>1402</v>
      </c>
      <c r="K510" s="35" t="s">
        <v>1393</v>
      </c>
      <c r="L510" s="5" t="s">
        <v>1578</v>
      </c>
      <c r="M510" s="39" t="s">
        <v>83</v>
      </c>
      <c r="N510" s="35" t="s">
        <v>1480</v>
      </c>
      <c r="Q510" s="76" t="s">
        <v>1388</v>
      </c>
      <c r="V510" s="92">
        <v>45292</v>
      </c>
      <c r="W510" s="92">
        <v>47118</v>
      </c>
      <c r="X510" s="56" t="str">
        <f t="shared" si="57"/>
        <v>n.a.</v>
      </c>
      <c r="Y510" s="56">
        <f t="shared" si="61"/>
        <v>0</v>
      </c>
      <c r="Z510" s="56">
        <f t="shared" si="61"/>
        <v>0</v>
      </c>
      <c r="AA510" s="56">
        <f t="shared" si="61"/>
        <v>0</v>
      </c>
      <c r="AB510" s="56">
        <f t="shared" si="61"/>
        <v>0</v>
      </c>
      <c r="AC510" s="56">
        <f t="shared" si="60"/>
        <v>0</v>
      </c>
      <c r="AD510" s="46">
        <f t="shared" si="55"/>
        <v>0</v>
      </c>
    </row>
    <row r="511" spans="2:30" x14ac:dyDescent="0.25">
      <c r="B511" s="35">
        <v>3</v>
      </c>
      <c r="C511" s="37" t="s">
        <v>625</v>
      </c>
      <c r="D511" s="38" t="s">
        <v>626</v>
      </c>
      <c r="E511" s="35">
        <v>36255502</v>
      </c>
      <c r="F511" s="11">
        <v>857600</v>
      </c>
      <c r="G511" s="75" t="s">
        <v>1579</v>
      </c>
      <c r="H511" s="35" t="s">
        <v>1561</v>
      </c>
      <c r="I511" s="35" t="s">
        <v>1577</v>
      </c>
      <c r="J511" s="75" t="s">
        <v>1402</v>
      </c>
      <c r="K511" s="35" t="s">
        <v>1393</v>
      </c>
      <c r="L511" s="5" t="s">
        <v>133</v>
      </c>
      <c r="M511" s="39" t="s">
        <v>83</v>
      </c>
      <c r="N511" s="35" t="s">
        <v>1480</v>
      </c>
      <c r="Q511" s="76" t="s">
        <v>1388</v>
      </c>
      <c r="V511" s="92">
        <v>45292</v>
      </c>
      <c r="W511" s="92">
        <v>47118</v>
      </c>
      <c r="X511" s="56" t="str">
        <f t="shared" si="57"/>
        <v>n.a.</v>
      </c>
      <c r="Y511" s="56">
        <f t="shared" si="61"/>
        <v>0</v>
      </c>
      <c r="Z511" s="56">
        <f t="shared" si="61"/>
        <v>0</v>
      </c>
      <c r="AA511" s="56">
        <f t="shared" si="61"/>
        <v>0</v>
      </c>
      <c r="AB511" s="56">
        <f t="shared" si="61"/>
        <v>0</v>
      </c>
      <c r="AC511" s="56">
        <f t="shared" si="60"/>
        <v>0</v>
      </c>
      <c r="AD511" s="46">
        <f t="shared" si="55"/>
        <v>0</v>
      </c>
    </row>
    <row r="512" spans="2:30" x14ac:dyDescent="0.25">
      <c r="B512" s="35">
        <v>3</v>
      </c>
      <c r="C512" s="37" t="s">
        <v>625</v>
      </c>
      <c r="D512" s="38" t="s">
        <v>626</v>
      </c>
      <c r="E512" s="35">
        <v>36255503</v>
      </c>
      <c r="F512" s="11">
        <v>857600</v>
      </c>
      <c r="G512" s="75" t="s">
        <v>1580</v>
      </c>
      <c r="H512" s="35" t="s">
        <v>1561</v>
      </c>
      <c r="I512" s="35" t="s">
        <v>1577</v>
      </c>
      <c r="J512" s="75" t="s">
        <v>1402</v>
      </c>
      <c r="K512" s="35" t="s">
        <v>1393</v>
      </c>
      <c r="L512" s="5" t="s">
        <v>1581</v>
      </c>
      <c r="M512" s="39" t="s">
        <v>83</v>
      </c>
      <c r="N512" s="35" t="s">
        <v>1582</v>
      </c>
      <c r="Q512" s="76" t="s">
        <v>1583</v>
      </c>
      <c r="V512" s="92">
        <v>45292</v>
      </c>
      <c r="W512" s="92">
        <v>47118</v>
      </c>
      <c r="X512" s="56" t="str">
        <f t="shared" si="57"/>
        <v>n.a.</v>
      </c>
      <c r="Y512" s="56">
        <f t="shared" si="61"/>
        <v>0</v>
      </c>
      <c r="Z512" s="56">
        <f t="shared" si="61"/>
        <v>0</v>
      </c>
      <c r="AA512" s="56">
        <f t="shared" si="61"/>
        <v>0</v>
      </c>
      <c r="AB512" s="56">
        <f t="shared" si="61"/>
        <v>0</v>
      </c>
      <c r="AC512" s="56">
        <f t="shared" si="60"/>
        <v>0</v>
      </c>
      <c r="AD512" s="46">
        <f t="shared" si="55"/>
        <v>0</v>
      </c>
    </row>
    <row r="513" spans="2:30" x14ac:dyDescent="0.25">
      <c r="B513" s="35">
        <v>3</v>
      </c>
      <c r="C513" s="37" t="s">
        <v>625</v>
      </c>
      <c r="D513" s="38" t="s">
        <v>626</v>
      </c>
      <c r="E513" s="35">
        <v>36255504</v>
      </c>
      <c r="F513" s="11">
        <v>857600</v>
      </c>
      <c r="G513" s="75" t="s">
        <v>1584</v>
      </c>
      <c r="H513" s="35" t="s">
        <v>1561</v>
      </c>
      <c r="I513" s="35" t="s">
        <v>1577</v>
      </c>
      <c r="J513" s="75" t="s">
        <v>1402</v>
      </c>
      <c r="K513" s="35" t="s">
        <v>1393</v>
      </c>
      <c r="L513" s="5" t="s">
        <v>1581</v>
      </c>
      <c r="M513" s="39" t="s">
        <v>83</v>
      </c>
      <c r="N513" s="35" t="s">
        <v>1582</v>
      </c>
      <c r="Q513" s="76" t="s">
        <v>1388</v>
      </c>
      <c r="V513" s="92">
        <v>45292</v>
      </c>
      <c r="W513" s="92">
        <v>47118</v>
      </c>
      <c r="X513" s="56" t="str">
        <f t="shared" si="57"/>
        <v>n.a.</v>
      </c>
      <c r="Y513" s="56">
        <f t="shared" si="61"/>
        <v>0</v>
      </c>
      <c r="Z513" s="56">
        <f t="shared" si="61"/>
        <v>0</v>
      </c>
      <c r="AA513" s="56">
        <f t="shared" si="61"/>
        <v>0</v>
      </c>
      <c r="AB513" s="56">
        <f t="shared" si="61"/>
        <v>0</v>
      </c>
      <c r="AC513" s="56">
        <f t="shared" si="60"/>
        <v>0</v>
      </c>
      <c r="AD513" s="46">
        <f t="shared" si="55"/>
        <v>0</v>
      </c>
    </row>
    <row r="514" spans="2:30" x14ac:dyDescent="0.25">
      <c r="B514" s="35">
        <v>3</v>
      </c>
      <c r="C514" s="37" t="s">
        <v>625</v>
      </c>
      <c r="D514" s="38" t="s">
        <v>626</v>
      </c>
      <c r="E514" s="35">
        <v>36255505</v>
      </c>
      <c r="F514" s="11">
        <v>857600</v>
      </c>
      <c r="G514" s="75" t="s">
        <v>1585</v>
      </c>
      <c r="H514" s="35" t="s">
        <v>1561</v>
      </c>
      <c r="I514" s="35" t="s">
        <v>1577</v>
      </c>
      <c r="J514" s="75" t="s">
        <v>1402</v>
      </c>
      <c r="K514" s="35" t="s">
        <v>1393</v>
      </c>
      <c r="L514" s="5" t="s">
        <v>133</v>
      </c>
      <c r="M514" s="39" t="s">
        <v>83</v>
      </c>
      <c r="N514" s="35" t="s">
        <v>1476</v>
      </c>
      <c r="Q514" s="76" t="s">
        <v>1388</v>
      </c>
      <c r="V514" s="92">
        <v>45292</v>
      </c>
      <c r="W514" s="92">
        <v>47118</v>
      </c>
      <c r="X514" s="56" t="str">
        <f t="shared" si="57"/>
        <v>n.a.</v>
      </c>
      <c r="Y514" s="56">
        <f t="shared" si="61"/>
        <v>0</v>
      </c>
      <c r="Z514" s="56">
        <f t="shared" si="61"/>
        <v>0</v>
      </c>
      <c r="AA514" s="56">
        <f t="shared" si="61"/>
        <v>0</v>
      </c>
      <c r="AB514" s="56">
        <f t="shared" si="61"/>
        <v>0</v>
      </c>
      <c r="AC514" s="56">
        <f t="shared" si="60"/>
        <v>0</v>
      </c>
      <c r="AD514" s="46">
        <f t="shared" si="55"/>
        <v>0</v>
      </c>
    </row>
    <row r="515" spans="2:30" x14ac:dyDescent="0.25">
      <c r="B515" s="35">
        <v>3</v>
      </c>
      <c r="C515" s="37" t="s">
        <v>625</v>
      </c>
      <c r="D515" s="38" t="s">
        <v>626</v>
      </c>
      <c r="E515" s="35">
        <v>36255506</v>
      </c>
      <c r="F515" s="11">
        <v>857600</v>
      </c>
      <c r="G515" s="75" t="s">
        <v>1586</v>
      </c>
      <c r="H515" s="35" t="s">
        <v>1561</v>
      </c>
      <c r="I515" s="35" t="s">
        <v>1577</v>
      </c>
      <c r="J515" s="75" t="s">
        <v>1402</v>
      </c>
      <c r="K515" s="35" t="s">
        <v>1393</v>
      </c>
      <c r="L515" s="5" t="s">
        <v>1470</v>
      </c>
      <c r="M515" s="39" t="s">
        <v>83</v>
      </c>
      <c r="N515" s="35" t="s">
        <v>1471</v>
      </c>
      <c r="Q515" s="76" t="s">
        <v>1388</v>
      </c>
      <c r="V515" s="92">
        <v>45292</v>
      </c>
      <c r="W515" s="92">
        <v>47118</v>
      </c>
      <c r="X515" s="56" t="str">
        <f t="shared" si="57"/>
        <v>n.a.</v>
      </c>
      <c r="Y515" s="56">
        <f t="shared" si="61"/>
        <v>0</v>
      </c>
      <c r="Z515" s="56">
        <f t="shared" si="61"/>
        <v>0</v>
      </c>
      <c r="AA515" s="56">
        <f t="shared" si="61"/>
        <v>0</v>
      </c>
      <c r="AB515" s="56">
        <f t="shared" si="61"/>
        <v>0</v>
      </c>
      <c r="AC515" s="56">
        <f t="shared" si="60"/>
        <v>0</v>
      </c>
      <c r="AD515" s="46">
        <f t="shared" ref="AD515:AD570" si="62">SUM(X515:AC515)</f>
        <v>0</v>
      </c>
    </row>
    <row r="516" spans="2:30" x14ac:dyDescent="0.25">
      <c r="B516" s="35">
        <v>3</v>
      </c>
      <c r="C516" s="37" t="s">
        <v>625</v>
      </c>
      <c r="D516" s="38" t="s">
        <v>626</v>
      </c>
      <c r="E516" s="35">
        <v>363259</v>
      </c>
      <c r="F516" s="11">
        <v>363259</v>
      </c>
      <c r="G516" s="75" t="s">
        <v>1587</v>
      </c>
      <c r="H516" s="35" t="s">
        <v>1412</v>
      </c>
      <c r="I516" s="35" t="s">
        <v>1588</v>
      </c>
      <c r="J516" s="75" t="s">
        <v>1384</v>
      </c>
      <c r="K516" s="35" t="s">
        <v>1393</v>
      </c>
      <c r="L516" s="5">
        <v>45411</v>
      </c>
      <c r="M516" s="39" t="s">
        <v>83</v>
      </c>
      <c r="N516" s="35" t="s">
        <v>1589</v>
      </c>
      <c r="Q516" s="76" t="s">
        <v>1590</v>
      </c>
      <c r="R516" s="147"/>
      <c r="S516" s="147"/>
      <c r="T516" s="147"/>
      <c r="U516" s="77">
        <v>150000</v>
      </c>
      <c r="V516" s="90">
        <v>45412</v>
      </c>
      <c r="W516" s="92">
        <v>47118</v>
      </c>
      <c r="X516" s="56" t="str">
        <f t="shared" si="57"/>
        <v>n.a.</v>
      </c>
      <c r="Y516" s="56">
        <f t="shared" si="61"/>
        <v>100684.9315068493</v>
      </c>
      <c r="Z516" s="56">
        <f t="shared" si="61"/>
        <v>150000</v>
      </c>
      <c r="AA516" s="56">
        <f t="shared" si="61"/>
        <v>150000</v>
      </c>
      <c r="AB516" s="56">
        <f t="shared" si="61"/>
        <v>150000</v>
      </c>
      <c r="AC516" s="56">
        <f t="shared" si="60"/>
        <v>150000</v>
      </c>
      <c r="AD516" s="46">
        <f t="shared" si="62"/>
        <v>700684.93150684936</v>
      </c>
    </row>
    <row r="517" spans="2:30" x14ac:dyDescent="0.25">
      <c r="B517" s="35">
        <v>3</v>
      </c>
      <c r="C517" s="37" t="s">
        <v>625</v>
      </c>
      <c r="D517" s="38" t="s">
        <v>626</v>
      </c>
      <c r="E517" s="35">
        <v>363277</v>
      </c>
      <c r="F517" s="11">
        <v>363277</v>
      </c>
      <c r="G517" s="75" t="s">
        <v>1591</v>
      </c>
      <c r="H517" s="35" t="s">
        <v>1412</v>
      </c>
      <c r="I517" s="35" t="s">
        <v>1588</v>
      </c>
      <c r="J517" s="75" t="s">
        <v>1384</v>
      </c>
      <c r="K517" s="35" t="s">
        <v>1393</v>
      </c>
      <c r="L517" s="5">
        <v>45643</v>
      </c>
      <c r="M517" s="39" t="s">
        <v>83</v>
      </c>
      <c r="N517" s="35" t="s">
        <v>1592</v>
      </c>
      <c r="Q517" s="76" t="s">
        <v>1590</v>
      </c>
      <c r="R517" s="147"/>
      <c r="S517" s="147"/>
      <c r="T517" s="147"/>
      <c r="U517" s="77">
        <v>150000</v>
      </c>
      <c r="V517" s="90">
        <v>45644</v>
      </c>
      <c r="W517" s="92">
        <v>47118</v>
      </c>
      <c r="X517" s="56" t="str">
        <f t="shared" si="57"/>
        <v>n.a.</v>
      </c>
      <c r="Y517" s="56">
        <f t="shared" si="61"/>
        <v>5342.4657534246571</v>
      </c>
      <c r="Z517" s="56">
        <f t="shared" si="61"/>
        <v>150000</v>
      </c>
      <c r="AA517" s="56">
        <f t="shared" si="61"/>
        <v>150000</v>
      </c>
      <c r="AB517" s="56">
        <f t="shared" si="61"/>
        <v>150000</v>
      </c>
      <c r="AC517" s="56">
        <f t="shared" si="60"/>
        <v>150000</v>
      </c>
      <c r="AD517" s="46">
        <f t="shared" si="62"/>
        <v>605342.46575342468</v>
      </c>
    </row>
    <row r="518" spans="2:30" x14ac:dyDescent="0.25">
      <c r="B518" s="35">
        <v>3</v>
      </c>
      <c r="C518" s="37" t="s">
        <v>625</v>
      </c>
      <c r="D518" s="38" t="s">
        <v>626</v>
      </c>
      <c r="E518" s="35">
        <v>358102</v>
      </c>
      <c r="F518" s="11">
        <v>857600</v>
      </c>
      <c r="G518" s="75" t="s">
        <v>1593</v>
      </c>
      <c r="H518" s="35" t="s">
        <v>1525</v>
      </c>
      <c r="I518" s="35" t="s">
        <v>1574</v>
      </c>
      <c r="J518" s="75" t="s">
        <v>1384</v>
      </c>
      <c r="K518" s="35" t="s">
        <v>1393</v>
      </c>
      <c r="L518" s="5" t="s">
        <v>1594</v>
      </c>
      <c r="M518" s="39" t="s">
        <v>83</v>
      </c>
      <c r="N518" s="35" t="s">
        <v>1595</v>
      </c>
      <c r="Q518" s="76" t="s">
        <v>1596</v>
      </c>
      <c r="V518" s="90">
        <v>45644</v>
      </c>
      <c r="W518" s="92">
        <v>47118</v>
      </c>
      <c r="X518" s="56" t="str">
        <f t="shared" si="57"/>
        <v>n.a.</v>
      </c>
      <c r="Y518" s="56">
        <f t="shared" si="61"/>
        <v>0</v>
      </c>
      <c r="Z518" s="56">
        <f t="shared" si="61"/>
        <v>0</v>
      </c>
      <c r="AA518" s="56">
        <f t="shared" si="61"/>
        <v>0</v>
      </c>
      <c r="AB518" s="56">
        <f t="shared" si="61"/>
        <v>0</v>
      </c>
      <c r="AC518" s="56">
        <f t="shared" si="60"/>
        <v>0</v>
      </c>
      <c r="AD518" s="46">
        <f t="shared" si="62"/>
        <v>0</v>
      </c>
    </row>
    <row r="519" spans="2:30" x14ac:dyDescent="0.25">
      <c r="B519" s="35">
        <v>3</v>
      </c>
      <c r="C519" s="37" t="s">
        <v>625</v>
      </c>
      <c r="D519" s="38" t="s">
        <v>626</v>
      </c>
      <c r="E519" s="35">
        <v>361242</v>
      </c>
      <c r="F519" s="11">
        <v>857600</v>
      </c>
      <c r="G519" s="75" t="s">
        <v>1597</v>
      </c>
      <c r="H519" s="35" t="s">
        <v>1561</v>
      </c>
      <c r="I519" s="35" t="s">
        <v>1598</v>
      </c>
      <c r="J519" s="75" t="s">
        <v>1562</v>
      </c>
      <c r="K519" s="35" t="s">
        <v>1393</v>
      </c>
      <c r="L519" s="5" t="s">
        <v>1470</v>
      </c>
      <c r="M519" s="39" t="s">
        <v>83</v>
      </c>
      <c r="N519" s="35" t="s">
        <v>1471</v>
      </c>
      <c r="Q519" s="76" t="s">
        <v>1388</v>
      </c>
      <c r="V519" s="90">
        <v>45644</v>
      </c>
      <c r="W519" s="92">
        <v>47118</v>
      </c>
      <c r="X519" s="56" t="str">
        <f t="shared" si="57"/>
        <v>n.a.</v>
      </c>
      <c r="Y519" s="56">
        <f t="shared" si="61"/>
        <v>0</v>
      </c>
      <c r="Z519" s="56">
        <f t="shared" si="61"/>
        <v>0</v>
      </c>
      <c r="AA519" s="56">
        <f t="shared" si="61"/>
        <v>0</v>
      </c>
      <c r="AB519" s="56">
        <f t="shared" si="61"/>
        <v>0</v>
      </c>
      <c r="AC519" s="56">
        <f t="shared" si="60"/>
        <v>0</v>
      </c>
      <c r="AD519" s="46">
        <f t="shared" si="62"/>
        <v>0</v>
      </c>
    </row>
    <row r="520" spans="2:30" x14ac:dyDescent="0.25">
      <c r="B520" s="35">
        <v>3</v>
      </c>
      <c r="C520" s="37" t="s">
        <v>625</v>
      </c>
      <c r="D520" s="38" t="s">
        <v>626</v>
      </c>
      <c r="E520" s="35">
        <v>361243</v>
      </c>
      <c r="F520" s="11">
        <v>857600</v>
      </c>
      <c r="G520" s="75" t="s">
        <v>1599</v>
      </c>
      <c r="H520" s="35" t="s">
        <v>1561</v>
      </c>
      <c r="I520" s="35" t="s">
        <v>1598</v>
      </c>
      <c r="J520" s="75" t="s">
        <v>1562</v>
      </c>
      <c r="K520" s="35" t="s">
        <v>1393</v>
      </c>
      <c r="L520" s="5" t="s">
        <v>133</v>
      </c>
      <c r="M520" s="39" t="s">
        <v>83</v>
      </c>
      <c r="N520" s="35" t="s">
        <v>1480</v>
      </c>
      <c r="Q520" s="76" t="s">
        <v>1388</v>
      </c>
      <c r="V520" s="90">
        <v>45644</v>
      </c>
      <c r="W520" s="92">
        <v>47118</v>
      </c>
      <c r="X520" s="56" t="str">
        <f t="shared" si="57"/>
        <v>n.a.</v>
      </c>
      <c r="Y520" s="56">
        <f t="shared" si="61"/>
        <v>0</v>
      </c>
      <c r="Z520" s="56">
        <f t="shared" si="61"/>
        <v>0</v>
      </c>
      <c r="AA520" s="56">
        <f t="shared" si="61"/>
        <v>0</v>
      </c>
      <c r="AB520" s="56">
        <f t="shared" si="61"/>
        <v>0</v>
      </c>
      <c r="AC520" s="56">
        <f t="shared" si="60"/>
        <v>0</v>
      </c>
      <c r="AD520" s="46">
        <f t="shared" si="62"/>
        <v>0</v>
      </c>
    </row>
    <row r="521" spans="2:30" x14ac:dyDescent="0.25">
      <c r="B521" s="35">
        <v>3</v>
      </c>
      <c r="C521" s="37" t="s">
        <v>625</v>
      </c>
      <c r="D521" s="38" t="s">
        <v>626</v>
      </c>
      <c r="E521" s="35">
        <v>361244</v>
      </c>
      <c r="F521" s="11">
        <v>857600</v>
      </c>
      <c r="G521" s="75" t="s">
        <v>1600</v>
      </c>
      <c r="H521" s="35" t="s">
        <v>1601</v>
      </c>
      <c r="I521" s="35" t="s">
        <v>1602</v>
      </c>
      <c r="J521" s="75" t="s">
        <v>1562</v>
      </c>
      <c r="K521" s="35" t="s">
        <v>1393</v>
      </c>
      <c r="L521" s="5" t="s">
        <v>1386</v>
      </c>
      <c r="M521" s="39" t="s">
        <v>83</v>
      </c>
      <c r="N521" s="35" t="s">
        <v>1387</v>
      </c>
      <c r="Q521" s="76" t="s">
        <v>1603</v>
      </c>
      <c r="V521" s="90">
        <v>45644</v>
      </c>
      <c r="W521" s="92">
        <v>47118</v>
      </c>
      <c r="X521" s="56" t="str">
        <f t="shared" si="57"/>
        <v>n.a.</v>
      </c>
      <c r="Y521" s="56">
        <f t="shared" ref="Y521:AB542" si="63">IF(AND(YEAR($V521)&lt;Y$1,YEAR($W521)&gt;Y$1,YEAR($L521)&lt;Y$1),$U521,IF(YEAR($V521)=Y$1,IF(($V521-$L521)&lt;0,$U521/365*(DATE(Y$1,12,31)-$L521),$U521/365*(DATE(Y$1,12,31)-$V521)),IF(YEAR($W521)=Y$1,IF(YEAR($L521)=Y$1,$U521/365*($W521-$L521),$U521/365*($W521-DATE(Y$1,1,1))),"n.a.")))</f>
        <v>0</v>
      </c>
      <c r="Z521" s="56">
        <f t="shared" si="63"/>
        <v>0</v>
      </c>
      <c r="AA521" s="56">
        <f t="shared" si="63"/>
        <v>0</v>
      </c>
      <c r="AB521" s="56">
        <f t="shared" si="63"/>
        <v>0</v>
      </c>
      <c r="AC521" s="56">
        <f t="shared" si="60"/>
        <v>0</v>
      </c>
      <c r="AD521" s="46">
        <f t="shared" si="62"/>
        <v>0</v>
      </c>
    </row>
    <row r="522" spans="2:30" x14ac:dyDescent="0.25">
      <c r="B522" s="35">
        <v>3</v>
      </c>
      <c r="C522" s="37" t="s">
        <v>625</v>
      </c>
      <c r="D522" s="38" t="s">
        <v>626</v>
      </c>
      <c r="E522" s="35">
        <v>363405</v>
      </c>
      <c r="F522" s="11">
        <v>857600</v>
      </c>
      <c r="G522" s="75" t="s">
        <v>1604</v>
      </c>
      <c r="H522" s="35" t="s">
        <v>1561</v>
      </c>
      <c r="I522" s="35" t="s">
        <v>1605</v>
      </c>
      <c r="J522" s="75" t="s">
        <v>1562</v>
      </c>
      <c r="K522" s="35" t="s">
        <v>1393</v>
      </c>
      <c r="L522" s="5" t="s">
        <v>1386</v>
      </c>
      <c r="M522" s="39" t="s">
        <v>83</v>
      </c>
      <c r="N522" s="35" t="s">
        <v>1387</v>
      </c>
      <c r="Q522" s="76" t="s">
        <v>1388</v>
      </c>
      <c r="V522" s="90">
        <v>45644</v>
      </c>
      <c r="W522" s="92">
        <v>47118</v>
      </c>
      <c r="X522" s="56" t="str">
        <f t="shared" si="57"/>
        <v>n.a.</v>
      </c>
      <c r="Y522" s="56">
        <f t="shared" si="63"/>
        <v>0</v>
      </c>
      <c r="Z522" s="56">
        <f t="shared" si="63"/>
        <v>0</v>
      </c>
      <c r="AA522" s="56">
        <f t="shared" si="63"/>
        <v>0</v>
      </c>
      <c r="AB522" s="56">
        <f t="shared" si="63"/>
        <v>0</v>
      </c>
      <c r="AC522" s="56">
        <f t="shared" si="60"/>
        <v>0</v>
      </c>
      <c r="AD522" s="46">
        <f t="shared" si="62"/>
        <v>0</v>
      </c>
    </row>
    <row r="523" spans="2:30" x14ac:dyDescent="0.25">
      <c r="B523" s="35">
        <v>3</v>
      </c>
      <c r="C523" s="37" t="s">
        <v>625</v>
      </c>
      <c r="D523" s="38" t="s">
        <v>626</v>
      </c>
      <c r="E523" s="35">
        <v>363407</v>
      </c>
      <c r="F523" s="11">
        <v>857600</v>
      </c>
      <c r="G523" s="75" t="s">
        <v>1606</v>
      </c>
      <c r="H523" s="35" t="s">
        <v>1561</v>
      </c>
      <c r="I523" s="35" t="s">
        <v>1607</v>
      </c>
      <c r="J523" s="75" t="s">
        <v>1562</v>
      </c>
      <c r="K523" s="35" t="s">
        <v>1393</v>
      </c>
      <c r="L523" s="5" t="s">
        <v>133</v>
      </c>
      <c r="M523" s="39" t="s">
        <v>83</v>
      </c>
      <c r="N523" s="35" t="s">
        <v>1476</v>
      </c>
      <c r="Q523" s="76" t="s">
        <v>1388</v>
      </c>
      <c r="V523" s="90">
        <v>45644</v>
      </c>
      <c r="W523" s="92">
        <v>47118</v>
      </c>
      <c r="X523" s="56" t="str">
        <f t="shared" si="57"/>
        <v>n.a.</v>
      </c>
      <c r="Y523" s="56">
        <f t="shared" si="63"/>
        <v>0</v>
      </c>
      <c r="Z523" s="56">
        <f t="shared" si="63"/>
        <v>0</v>
      </c>
      <c r="AA523" s="56">
        <f t="shared" si="63"/>
        <v>0</v>
      </c>
      <c r="AB523" s="56">
        <f t="shared" si="63"/>
        <v>0</v>
      </c>
      <c r="AC523" s="56">
        <f t="shared" si="60"/>
        <v>0</v>
      </c>
      <c r="AD523" s="46">
        <f t="shared" si="62"/>
        <v>0</v>
      </c>
    </row>
    <row r="524" spans="2:30" x14ac:dyDescent="0.25">
      <c r="B524" s="35">
        <v>3</v>
      </c>
      <c r="C524" s="37" t="s">
        <v>625</v>
      </c>
      <c r="D524" s="38" t="s">
        <v>626</v>
      </c>
      <c r="E524" s="35">
        <v>857051</v>
      </c>
      <c r="F524" s="11">
        <v>857600</v>
      </c>
      <c r="G524" s="75" t="s">
        <v>1608</v>
      </c>
      <c r="H524" s="35" t="s">
        <v>14</v>
      </c>
      <c r="I524" s="35" t="s">
        <v>113</v>
      </c>
      <c r="J524" s="75" t="s">
        <v>1402</v>
      </c>
      <c r="K524" s="35" t="s">
        <v>1393</v>
      </c>
      <c r="L524" s="5" t="s">
        <v>133</v>
      </c>
      <c r="M524" s="39" t="s">
        <v>83</v>
      </c>
      <c r="N524" s="35" t="s">
        <v>1476</v>
      </c>
      <c r="Q524" s="76" t="s">
        <v>1388</v>
      </c>
      <c r="V524" s="90">
        <v>45644</v>
      </c>
      <c r="W524" s="92">
        <v>47118</v>
      </c>
      <c r="X524" s="56" t="str">
        <f t="shared" ref="X524:AC544" si="64">IF(AND(YEAR($V524)&lt;X$1,YEAR($W524)&gt;X$1,YEAR($L524)&lt;X$1),$U524,IF(YEAR($V524)=X$1,IF(($V524-$L524)&lt;0,$U524/365*(DATE(X$1,12,31)-$L524),$U524/365*(DATE(X$1,12,31)-$V524)),IF(YEAR($W524)=X$1,IF(YEAR($L524)=X$1,$U524/365*($W524-$L524),$U524/365*($W524-DATE(X$1,1,1))),"n.a.")))</f>
        <v>n.a.</v>
      </c>
      <c r="Y524" s="56">
        <f t="shared" si="63"/>
        <v>0</v>
      </c>
      <c r="Z524" s="56">
        <f t="shared" si="63"/>
        <v>0</v>
      </c>
      <c r="AA524" s="56">
        <f t="shared" si="63"/>
        <v>0</v>
      </c>
      <c r="AB524" s="56">
        <f t="shared" si="63"/>
        <v>0</v>
      </c>
      <c r="AC524" s="56">
        <f t="shared" si="60"/>
        <v>0</v>
      </c>
      <c r="AD524" s="46">
        <f t="shared" si="62"/>
        <v>0</v>
      </c>
    </row>
    <row r="525" spans="2:30" x14ac:dyDescent="0.25">
      <c r="B525" s="35">
        <v>3</v>
      </c>
      <c r="C525" s="37" t="s">
        <v>625</v>
      </c>
      <c r="D525" s="38" t="s">
        <v>626</v>
      </c>
      <c r="E525" s="35">
        <v>857052</v>
      </c>
      <c r="F525" s="11">
        <v>857600</v>
      </c>
      <c r="G525" s="75" t="s">
        <v>1609</v>
      </c>
      <c r="H525" s="35" t="s">
        <v>14</v>
      </c>
      <c r="I525" s="35" t="s">
        <v>113</v>
      </c>
      <c r="J525" s="75" t="s">
        <v>1402</v>
      </c>
      <c r="K525" s="35" t="s">
        <v>1393</v>
      </c>
      <c r="L525" s="5" t="s">
        <v>1444</v>
      </c>
      <c r="M525" s="39" t="s">
        <v>83</v>
      </c>
      <c r="N525" s="35" t="s">
        <v>1473</v>
      </c>
      <c r="Q525" s="76" t="s">
        <v>1388</v>
      </c>
      <c r="V525" s="90">
        <v>45644</v>
      </c>
      <c r="W525" s="92">
        <v>47118</v>
      </c>
      <c r="X525" s="56" t="str">
        <f t="shared" si="64"/>
        <v>n.a.</v>
      </c>
      <c r="Y525" s="56">
        <f t="shared" si="63"/>
        <v>0</v>
      </c>
      <c r="Z525" s="56">
        <f t="shared" si="63"/>
        <v>0</v>
      </c>
      <c r="AA525" s="56">
        <f t="shared" si="63"/>
        <v>0</v>
      </c>
      <c r="AB525" s="56">
        <f t="shared" si="63"/>
        <v>0</v>
      </c>
      <c r="AC525" s="56">
        <f t="shared" si="60"/>
        <v>0</v>
      </c>
      <c r="AD525" s="46">
        <f t="shared" si="62"/>
        <v>0</v>
      </c>
    </row>
    <row r="526" spans="2:30" x14ac:dyDescent="0.25">
      <c r="B526" s="35">
        <v>3</v>
      </c>
      <c r="C526" s="37" t="s">
        <v>625</v>
      </c>
      <c r="D526" s="38" t="s">
        <v>626</v>
      </c>
      <c r="E526" s="35">
        <v>857053</v>
      </c>
      <c r="F526" s="11">
        <v>857600</v>
      </c>
      <c r="G526" s="75" t="s">
        <v>1610</v>
      </c>
      <c r="H526" s="35" t="s">
        <v>14</v>
      </c>
      <c r="I526" s="35" t="s">
        <v>113</v>
      </c>
      <c r="J526" s="75" t="s">
        <v>1402</v>
      </c>
      <c r="K526" s="35" t="s">
        <v>1393</v>
      </c>
      <c r="L526" s="5" t="s">
        <v>133</v>
      </c>
      <c r="M526" s="39" t="s">
        <v>83</v>
      </c>
      <c r="N526" s="35" t="s">
        <v>1476</v>
      </c>
      <c r="Q526" s="76" t="s">
        <v>1388</v>
      </c>
      <c r="V526" s="90">
        <v>45644</v>
      </c>
      <c r="W526" s="92">
        <v>47118</v>
      </c>
      <c r="X526" s="56" t="str">
        <f t="shared" si="64"/>
        <v>n.a.</v>
      </c>
      <c r="Y526" s="56">
        <f t="shared" si="63"/>
        <v>0</v>
      </c>
      <c r="Z526" s="56">
        <f t="shared" si="63"/>
        <v>0</v>
      </c>
      <c r="AA526" s="56">
        <f t="shared" si="63"/>
        <v>0</v>
      </c>
      <c r="AB526" s="56">
        <f t="shared" si="63"/>
        <v>0</v>
      </c>
      <c r="AC526" s="56">
        <f t="shared" si="60"/>
        <v>0</v>
      </c>
      <c r="AD526" s="46">
        <f t="shared" si="62"/>
        <v>0</v>
      </c>
    </row>
    <row r="527" spans="2:30" x14ac:dyDescent="0.25">
      <c r="B527" s="35">
        <v>3</v>
      </c>
      <c r="C527" s="37" t="s">
        <v>625</v>
      </c>
      <c r="D527" s="38" t="s">
        <v>626</v>
      </c>
      <c r="E527" s="35">
        <v>857054</v>
      </c>
      <c r="F527" s="11">
        <v>857600</v>
      </c>
      <c r="G527" s="75" t="s">
        <v>1611</v>
      </c>
      <c r="H527" s="35" t="s">
        <v>14</v>
      </c>
      <c r="I527" s="35" t="s">
        <v>113</v>
      </c>
      <c r="J527" s="75" t="s">
        <v>1402</v>
      </c>
      <c r="K527" s="35" t="s">
        <v>1393</v>
      </c>
      <c r="L527" s="5" t="s">
        <v>133</v>
      </c>
      <c r="M527" s="39" t="s">
        <v>83</v>
      </c>
      <c r="N527" s="35" t="s">
        <v>1476</v>
      </c>
      <c r="Q527" s="76" t="s">
        <v>1388</v>
      </c>
      <c r="V527" s="90">
        <v>45644</v>
      </c>
      <c r="W527" s="92">
        <v>47118</v>
      </c>
      <c r="X527" s="56" t="str">
        <f t="shared" si="64"/>
        <v>n.a.</v>
      </c>
      <c r="Y527" s="56">
        <f t="shared" si="63"/>
        <v>0</v>
      </c>
      <c r="Z527" s="56">
        <f t="shared" si="63"/>
        <v>0</v>
      </c>
      <c r="AA527" s="56">
        <f t="shared" si="63"/>
        <v>0</v>
      </c>
      <c r="AB527" s="56">
        <f t="shared" si="63"/>
        <v>0</v>
      </c>
      <c r="AC527" s="56">
        <f t="shared" si="60"/>
        <v>0</v>
      </c>
      <c r="AD527" s="46">
        <f t="shared" si="62"/>
        <v>0</v>
      </c>
    </row>
    <row r="528" spans="2:30" x14ac:dyDescent="0.25">
      <c r="B528" s="35">
        <v>3</v>
      </c>
      <c r="C528" s="37" t="s">
        <v>625</v>
      </c>
      <c r="D528" s="38" t="s">
        <v>626</v>
      </c>
      <c r="E528" s="35">
        <v>857056</v>
      </c>
      <c r="F528" s="11">
        <v>857600</v>
      </c>
      <c r="G528" s="75" t="s">
        <v>1612</v>
      </c>
      <c r="H528" s="35" t="s">
        <v>398</v>
      </c>
      <c r="I528" s="35" t="s">
        <v>113</v>
      </c>
      <c r="J528" s="75" t="s">
        <v>1384</v>
      </c>
      <c r="K528" s="35" t="s">
        <v>1393</v>
      </c>
      <c r="L528" s="5" t="s">
        <v>1444</v>
      </c>
      <c r="M528" s="39" t="s">
        <v>83</v>
      </c>
      <c r="N528" s="35" t="s">
        <v>1473</v>
      </c>
      <c r="Q528" s="76" t="s">
        <v>1388</v>
      </c>
      <c r="V528" s="90">
        <v>45644</v>
      </c>
      <c r="W528" s="92">
        <v>47118</v>
      </c>
      <c r="X528" s="56" t="str">
        <f t="shared" si="64"/>
        <v>n.a.</v>
      </c>
      <c r="Y528" s="56">
        <f t="shared" si="63"/>
        <v>0</v>
      </c>
      <c r="Z528" s="56">
        <f t="shared" si="63"/>
        <v>0</v>
      </c>
      <c r="AA528" s="56">
        <f t="shared" si="63"/>
        <v>0</v>
      </c>
      <c r="AB528" s="56">
        <f t="shared" si="63"/>
        <v>0</v>
      </c>
      <c r="AC528" s="56">
        <f t="shared" si="60"/>
        <v>0</v>
      </c>
      <c r="AD528" s="46">
        <f t="shared" si="62"/>
        <v>0</v>
      </c>
    </row>
    <row r="529" spans="2:31" x14ac:dyDescent="0.25">
      <c r="B529" s="35">
        <v>3</v>
      </c>
      <c r="C529" s="37" t="s">
        <v>625</v>
      </c>
      <c r="D529" s="38" t="s">
        <v>626</v>
      </c>
      <c r="E529" s="35">
        <v>857536</v>
      </c>
      <c r="F529" s="11">
        <v>857600</v>
      </c>
      <c r="G529" s="75" t="s">
        <v>1613</v>
      </c>
      <c r="H529" s="35" t="s">
        <v>14</v>
      </c>
      <c r="I529" s="35" t="s">
        <v>113</v>
      </c>
      <c r="J529" s="75" t="s">
        <v>1402</v>
      </c>
      <c r="K529" s="35" t="s">
        <v>1393</v>
      </c>
      <c r="L529" s="5" t="s">
        <v>1444</v>
      </c>
      <c r="M529" s="39" t="s">
        <v>83</v>
      </c>
      <c r="N529" s="35" t="s">
        <v>1473</v>
      </c>
      <c r="Q529" s="76" t="s">
        <v>1388</v>
      </c>
      <c r="V529" s="90">
        <v>45644</v>
      </c>
      <c r="W529" s="92">
        <v>47118</v>
      </c>
      <c r="X529" s="56" t="str">
        <f t="shared" si="64"/>
        <v>n.a.</v>
      </c>
      <c r="Y529" s="56">
        <f t="shared" si="63"/>
        <v>0</v>
      </c>
      <c r="Z529" s="56">
        <f t="shared" si="63"/>
        <v>0</v>
      </c>
      <c r="AA529" s="56">
        <f t="shared" si="63"/>
        <v>0</v>
      </c>
      <c r="AB529" s="56">
        <f t="shared" si="63"/>
        <v>0</v>
      </c>
      <c r="AC529" s="56">
        <f t="shared" si="60"/>
        <v>0</v>
      </c>
      <c r="AD529" s="46">
        <f t="shared" si="62"/>
        <v>0</v>
      </c>
    </row>
    <row r="530" spans="2:31" x14ac:dyDescent="0.25">
      <c r="B530" s="35">
        <v>3</v>
      </c>
      <c r="C530" s="37" t="s">
        <v>625</v>
      </c>
      <c r="D530" s="38" t="s">
        <v>626</v>
      </c>
      <c r="E530" s="35">
        <v>857544</v>
      </c>
      <c r="F530" s="11">
        <v>857600</v>
      </c>
      <c r="G530" s="75" t="s">
        <v>1614</v>
      </c>
      <c r="H530" s="35" t="s">
        <v>1406</v>
      </c>
      <c r="I530" s="35" t="s">
        <v>1615</v>
      </c>
      <c r="J530" s="75" t="s">
        <v>1402</v>
      </c>
      <c r="K530" s="35" t="s">
        <v>1393</v>
      </c>
      <c r="L530" s="5" t="s">
        <v>1444</v>
      </c>
      <c r="M530" s="39" t="s">
        <v>83</v>
      </c>
      <c r="N530" s="35" t="s">
        <v>1473</v>
      </c>
      <c r="Q530" s="76" t="s">
        <v>1388</v>
      </c>
      <c r="V530" s="90">
        <v>45644</v>
      </c>
      <c r="W530" s="92">
        <v>47118</v>
      </c>
      <c r="X530" s="56" t="str">
        <f t="shared" si="64"/>
        <v>n.a.</v>
      </c>
      <c r="Y530" s="56">
        <f t="shared" si="63"/>
        <v>0</v>
      </c>
      <c r="Z530" s="56">
        <f t="shared" si="63"/>
        <v>0</v>
      </c>
      <c r="AA530" s="56">
        <f t="shared" si="63"/>
        <v>0</v>
      </c>
      <c r="AB530" s="56">
        <f t="shared" si="63"/>
        <v>0</v>
      </c>
      <c r="AC530" s="56">
        <f t="shared" si="60"/>
        <v>0</v>
      </c>
      <c r="AD530" s="46">
        <f t="shared" si="62"/>
        <v>0</v>
      </c>
    </row>
    <row r="531" spans="2:31" x14ac:dyDescent="0.25">
      <c r="B531" s="35">
        <v>3</v>
      </c>
      <c r="C531" s="37" t="s">
        <v>625</v>
      </c>
      <c r="D531" s="38" t="s">
        <v>626</v>
      </c>
      <c r="E531" s="35">
        <v>857545</v>
      </c>
      <c r="F531" s="11">
        <v>857600</v>
      </c>
      <c r="G531" s="75" t="s">
        <v>1616</v>
      </c>
      <c r="H531" s="35" t="s">
        <v>1406</v>
      </c>
      <c r="I531" s="35" t="s">
        <v>1615</v>
      </c>
      <c r="J531" s="75" t="s">
        <v>1402</v>
      </c>
      <c r="K531" s="35" t="s">
        <v>1393</v>
      </c>
      <c r="L531" s="5" t="s">
        <v>133</v>
      </c>
      <c r="M531" s="39" t="s">
        <v>83</v>
      </c>
      <c r="N531" s="35" t="s">
        <v>1478</v>
      </c>
      <c r="Q531" s="76" t="s">
        <v>1388</v>
      </c>
      <c r="V531" s="90">
        <v>45644</v>
      </c>
      <c r="W531" s="92">
        <v>47118</v>
      </c>
      <c r="X531" s="56" t="str">
        <f t="shared" si="64"/>
        <v>n.a.</v>
      </c>
      <c r="Y531" s="56">
        <f t="shared" si="63"/>
        <v>0</v>
      </c>
      <c r="Z531" s="56">
        <f t="shared" si="63"/>
        <v>0</v>
      </c>
      <c r="AA531" s="56">
        <f t="shared" si="63"/>
        <v>0</v>
      </c>
      <c r="AB531" s="56">
        <f t="shared" si="63"/>
        <v>0</v>
      </c>
      <c r="AC531" s="56">
        <f t="shared" si="60"/>
        <v>0</v>
      </c>
      <c r="AD531" s="46">
        <f t="shared" si="62"/>
        <v>0</v>
      </c>
    </row>
    <row r="532" spans="2:31" x14ac:dyDescent="0.25">
      <c r="B532" s="35">
        <v>3</v>
      </c>
      <c r="C532" s="37" t="s">
        <v>625</v>
      </c>
      <c r="D532" s="38" t="s">
        <v>626</v>
      </c>
      <c r="E532" s="35">
        <v>857546</v>
      </c>
      <c r="F532" s="11">
        <v>857600</v>
      </c>
      <c r="G532" s="75" t="s">
        <v>1617</v>
      </c>
      <c r="H532" s="35" t="s">
        <v>1406</v>
      </c>
      <c r="I532" s="35" t="s">
        <v>1615</v>
      </c>
      <c r="J532" s="75" t="s">
        <v>1402</v>
      </c>
      <c r="K532" s="35" t="s">
        <v>1393</v>
      </c>
      <c r="L532" s="5" t="s">
        <v>133</v>
      </c>
      <c r="M532" s="39" t="s">
        <v>83</v>
      </c>
      <c r="N532" s="35" t="s">
        <v>1477</v>
      </c>
      <c r="Q532" s="76" t="s">
        <v>1388</v>
      </c>
      <c r="V532" s="90">
        <v>45644</v>
      </c>
      <c r="W532" s="92">
        <v>47118</v>
      </c>
      <c r="X532" s="56" t="str">
        <f t="shared" si="64"/>
        <v>n.a.</v>
      </c>
      <c r="Y532" s="56">
        <f t="shared" si="63"/>
        <v>0</v>
      </c>
      <c r="Z532" s="56">
        <f t="shared" si="63"/>
        <v>0</v>
      </c>
      <c r="AA532" s="56">
        <f t="shared" si="63"/>
        <v>0</v>
      </c>
      <c r="AB532" s="56">
        <f t="shared" si="63"/>
        <v>0</v>
      </c>
      <c r="AC532" s="56">
        <f t="shared" si="60"/>
        <v>0</v>
      </c>
      <c r="AD532" s="46">
        <f t="shared" si="62"/>
        <v>0</v>
      </c>
    </row>
    <row r="533" spans="2:31" ht="63" x14ac:dyDescent="0.25">
      <c r="B533" s="35">
        <v>3</v>
      </c>
      <c r="C533" s="37" t="s">
        <v>625</v>
      </c>
      <c r="D533" s="38" t="s">
        <v>626</v>
      </c>
      <c r="E533" s="35">
        <v>857600</v>
      </c>
      <c r="F533" s="11">
        <v>857600</v>
      </c>
      <c r="G533" s="75" t="s">
        <v>1618</v>
      </c>
      <c r="H533" s="35" t="s">
        <v>1619</v>
      </c>
      <c r="I533" s="35" t="s">
        <v>1620</v>
      </c>
      <c r="J533" s="75" t="s">
        <v>1384</v>
      </c>
      <c r="K533" s="35" t="s">
        <v>1393</v>
      </c>
      <c r="L533" s="5" t="s">
        <v>1444</v>
      </c>
      <c r="M533" s="39" t="s">
        <v>83</v>
      </c>
      <c r="N533" s="35" t="s">
        <v>1473</v>
      </c>
      <c r="Q533" s="76" t="s">
        <v>1388</v>
      </c>
      <c r="R533" s="88">
        <v>44000</v>
      </c>
      <c r="S533" s="197" t="s">
        <v>1756</v>
      </c>
      <c r="T533" s="197" t="s">
        <v>1757</v>
      </c>
      <c r="U533" s="77">
        <v>57500</v>
      </c>
      <c r="V533" s="92">
        <v>45292</v>
      </c>
      <c r="W533" s="92">
        <v>47118</v>
      </c>
      <c r="X533" s="56" t="str">
        <f t="shared" si="64"/>
        <v>n.a.</v>
      </c>
      <c r="Y533" s="56">
        <f t="shared" si="63"/>
        <v>57500.000000000007</v>
      </c>
      <c r="Z533" s="56">
        <f t="shared" si="63"/>
        <v>57500</v>
      </c>
      <c r="AA533" s="56">
        <f t="shared" si="63"/>
        <v>57500</v>
      </c>
      <c r="AB533" s="56">
        <f t="shared" si="63"/>
        <v>57500</v>
      </c>
      <c r="AC533" s="56">
        <f t="shared" si="60"/>
        <v>57500.000000000007</v>
      </c>
      <c r="AD533" s="46">
        <f t="shared" si="62"/>
        <v>287500</v>
      </c>
    </row>
    <row r="534" spans="2:31" x14ac:dyDescent="0.25">
      <c r="B534" s="35">
        <v>3</v>
      </c>
      <c r="C534" s="37" t="s">
        <v>625</v>
      </c>
      <c r="D534" s="38" t="s">
        <v>626</v>
      </c>
      <c r="E534" s="35">
        <v>85705101</v>
      </c>
      <c r="F534" s="11">
        <v>857600</v>
      </c>
      <c r="G534" s="75" t="s">
        <v>1621</v>
      </c>
      <c r="H534" s="35" t="s">
        <v>1404</v>
      </c>
      <c r="I534" s="35" t="s">
        <v>1481</v>
      </c>
      <c r="J534" s="75" t="s">
        <v>1402</v>
      </c>
      <c r="K534" s="35" t="s">
        <v>1393</v>
      </c>
      <c r="L534" s="5" t="s">
        <v>133</v>
      </c>
      <c r="M534" s="39" t="s">
        <v>83</v>
      </c>
      <c r="N534" s="35" t="s">
        <v>1476</v>
      </c>
      <c r="Q534" s="76" t="s">
        <v>1388</v>
      </c>
      <c r="V534" s="92">
        <v>45292</v>
      </c>
      <c r="W534" s="92">
        <v>47118</v>
      </c>
      <c r="X534" s="56" t="str">
        <f t="shared" si="64"/>
        <v>n.a.</v>
      </c>
      <c r="Y534" s="56">
        <f t="shared" si="63"/>
        <v>0</v>
      </c>
      <c r="Z534" s="56">
        <f t="shared" si="63"/>
        <v>0</v>
      </c>
      <c r="AA534" s="56">
        <f t="shared" si="63"/>
        <v>0</v>
      </c>
      <c r="AB534" s="56">
        <f t="shared" si="63"/>
        <v>0</v>
      </c>
      <c r="AC534" s="56">
        <f t="shared" si="60"/>
        <v>0</v>
      </c>
      <c r="AD534" s="46">
        <f t="shared" si="62"/>
        <v>0</v>
      </c>
    </row>
    <row r="535" spans="2:31" x14ac:dyDescent="0.25">
      <c r="B535" s="35">
        <v>3</v>
      </c>
      <c r="C535" s="37" t="s">
        <v>625</v>
      </c>
      <c r="D535" s="38" t="s">
        <v>626</v>
      </c>
      <c r="E535" s="35">
        <v>85705201</v>
      </c>
      <c r="F535" s="11">
        <v>857600</v>
      </c>
      <c r="G535" s="75" t="s">
        <v>1622</v>
      </c>
      <c r="H535" s="35" t="s">
        <v>1404</v>
      </c>
      <c r="I535" s="35" t="s">
        <v>1481</v>
      </c>
      <c r="J535" s="75" t="s">
        <v>1402</v>
      </c>
      <c r="K535" s="35" t="s">
        <v>1393</v>
      </c>
      <c r="L535" s="5" t="s">
        <v>1470</v>
      </c>
      <c r="M535" s="39" t="s">
        <v>83</v>
      </c>
      <c r="N535" s="35" t="s">
        <v>1471</v>
      </c>
      <c r="Q535" s="76" t="s">
        <v>1388</v>
      </c>
      <c r="V535" s="92">
        <v>45292</v>
      </c>
      <c r="W535" s="92">
        <v>47118</v>
      </c>
      <c r="X535" s="56" t="str">
        <f t="shared" si="64"/>
        <v>n.a.</v>
      </c>
      <c r="Y535" s="56">
        <f t="shared" si="63"/>
        <v>0</v>
      </c>
      <c r="Z535" s="56">
        <f t="shared" si="63"/>
        <v>0</v>
      </c>
      <c r="AA535" s="56">
        <f t="shared" si="63"/>
        <v>0</v>
      </c>
      <c r="AB535" s="56">
        <f t="shared" si="63"/>
        <v>0</v>
      </c>
      <c r="AC535" s="56">
        <f t="shared" si="60"/>
        <v>0</v>
      </c>
      <c r="AD535" s="46">
        <f t="shared" si="62"/>
        <v>0</v>
      </c>
    </row>
    <row r="536" spans="2:31" x14ac:dyDescent="0.25">
      <c r="B536" s="35">
        <v>3</v>
      </c>
      <c r="C536" s="37" t="s">
        <v>625</v>
      </c>
      <c r="D536" s="38" t="s">
        <v>626</v>
      </c>
      <c r="E536" s="35">
        <v>85705301</v>
      </c>
      <c r="F536" s="11">
        <v>857600</v>
      </c>
      <c r="G536" s="75" t="s">
        <v>1623</v>
      </c>
      <c r="H536" s="35" t="s">
        <v>1404</v>
      </c>
      <c r="I536" s="35" t="s">
        <v>1481</v>
      </c>
      <c r="J536" s="75" t="s">
        <v>1402</v>
      </c>
      <c r="K536" s="35" t="s">
        <v>1393</v>
      </c>
      <c r="L536" s="5" t="s">
        <v>1470</v>
      </c>
      <c r="M536" s="39" t="s">
        <v>83</v>
      </c>
      <c r="N536" s="35" t="s">
        <v>1471</v>
      </c>
      <c r="Q536" s="76" t="s">
        <v>1388</v>
      </c>
      <c r="V536" s="92">
        <v>45292</v>
      </c>
      <c r="W536" s="92">
        <v>47118</v>
      </c>
      <c r="X536" s="56" t="str">
        <f t="shared" si="64"/>
        <v>n.a.</v>
      </c>
      <c r="Y536" s="56">
        <f t="shared" si="63"/>
        <v>0</v>
      </c>
      <c r="Z536" s="56">
        <f t="shared" si="63"/>
        <v>0</v>
      </c>
      <c r="AA536" s="56">
        <f t="shared" si="63"/>
        <v>0</v>
      </c>
      <c r="AB536" s="56">
        <f t="shared" si="63"/>
        <v>0</v>
      </c>
      <c r="AC536" s="56">
        <f t="shared" si="60"/>
        <v>0</v>
      </c>
      <c r="AD536" s="46">
        <f t="shared" si="62"/>
        <v>0</v>
      </c>
    </row>
    <row r="537" spans="2:31" x14ac:dyDescent="0.25">
      <c r="B537" s="35">
        <v>3</v>
      </c>
      <c r="C537" s="37" t="s">
        <v>625</v>
      </c>
      <c r="D537" s="38" t="s">
        <v>626</v>
      </c>
      <c r="E537" s="35">
        <v>85705401</v>
      </c>
      <c r="F537" s="11">
        <v>857600</v>
      </c>
      <c r="G537" s="75" t="s">
        <v>1624</v>
      </c>
      <c r="H537" s="35" t="s">
        <v>1404</v>
      </c>
      <c r="I537" s="35" t="s">
        <v>1481</v>
      </c>
      <c r="J537" s="75" t="s">
        <v>1402</v>
      </c>
      <c r="K537" s="35" t="s">
        <v>1393</v>
      </c>
      <c r="L537" s="5" t="s">
        <v>1470</v>
      </c>
      <c r="M537" s="39" t="s">
        <v>83</v>
      </c>
      <c r="N537" s="35" t="s">
        <v>1471</v>
      </c>
      <c r="Q537" s="76" t="s">
        <v>1388</v>
      </c>
      <c r="V537" s="92">
        <v>45292</v>
      </c>
      <c r="W537" s="92">
        <v>47118</v>
      </c>
      <c r="X537" s="56" t="str">
        <f t="shared" si="64"/>
        <v>n.a.</v>
      </c>
      <c r="Y537" s="56">
        <f t="shared" si="63"/>
        <v>0</v>
      </c>
      <c r="Z537" s="56">
        <f t="shared" si="63"/>
        <v>0</v>
      </c>
      <c r="AA537" s="56">
        <f t="shared" si="63"/>
        <v>0</v>
      </c>
      <c r="AB537" s="56">
        <f t="shared" si="63"/>
        <v>0</v>
      </c>
      <c r="AC537" s="56">
        <f t="shared" si="60"/>
        <v>0</v>
      </c>
      <c r="AD537" s="46">
        <f t="shared" si="62"/>
        <v>0</v>
      </c>
    </row>
    <row r="538" spans="2:31" x14ac:dyDescent="0.25">
      <c r="B538" s="35">
        <v>3</v>
      </c>
      <c r="C538" s="37" t="s">
        <v>625</v>
      </c>
      <c r="D538" s="38" t="s">
        <v>626</v>
      </c>
      <c r="E538" s="35">
        <v>85753601</v>
      </c>
      <c r="F538" s="11">
        <v>857600</v>
      </c>
      <c r="G538" s="75" t="s">
        <v>1625</v>
      </c>
      <c r="H538" s="35" t="s">
        <v>1404</v>
      </c>
      <c r="I538" s="35" t="s">
        <v>1481</v>
      </c>
      <c r="J538" s="75" t="s">
        <v>1402</v>
      </c>
      <c r="K538" s="35" t="s">
        <v>1393</v>
      </c>
      <c r="L538" s="5" t="s">
        <v>1470</v>
      </c>
      <c r="M538" s="39" t="s">
        <v>83</v>
      </c>
      <c r="N538" s="35" t="s">
        <v>1471</v>
      </c>
      <c r="Q538" s="76" t="s">
        <v>1388</v>
      </c>
      <c r="V538" s="92">
        <v>45292</v>
      </c>
      <c r="W538" s="92">
        <v>47118</v>
      </c>
      <c r="X538" s="56" t="str">
        <f t="shared" si="64"/>
        <v>n.a.</v>
      </c>
      <c r="Y538" s="56">
        <f t="shared" si="63"/>
        <v>0</v>
      </c>
      <c r="Z538" s="56">
        <f t="shared" si="63"/>
        <v>0</v>
      </c>
      <c r="AA538" s="56">
        <f t="shared" si="63"/>
        <v>0</v>
      </c>
      <c r="AB538" s="56">
        <f t="shared" si="63"/>
        <v>0</v>
      </c>
      <c r="AC538" s="56">
        <f t="shared" si="60"/>
        <v>0</v>
      </c>
      <c r="AD538" s="46">
        <f t="shared" si="62"/>
        <v>0</v>
      </c>
    </row>
    <row r="539" spans="2:31" x14ac:dyDescent="0.25">
      <c r="B539" s="35">
        <v>3</v>
      </c>
      <c r="C539" s="37" t="s">
        <v>625</v>
      </c>
      <c r="D539" s="38" t="s">
        <v>626</v>
      </c>
      <c r="E539" s="35">
        <v>33101423</v>
      </c>
      <c r="F539" s="11">
        <v>331014</v>
      </c>
      <c r="H539" s="35" t="s">
        <v>1382</v>
      </c>
      <c r="I539" s="35" t="s">
        <v>1626</v>
      </c>
      <c r="J539" s="75" t="s">
        <v>1384</v>
      </c>
      <c r="K539" s="35" t="s">
        <v>1385</v>
      </c>
      <c r="L539" s="5" t="s">
        <v>1386</v>
      </c>
      <c r="M539" s="39" t="s">
        <v>83</v>
      </c>
      <c r="N539" s="35" t="s">
        <v>1387</v>
      </c>
      <c r="Q539" s="76" t="s">
        <v>1388</v>
      </c>
      <c r="V539" s="92">
        <v>45292</v>
      </c>
      <c r="W539" s="92">
        <v>47118</v>
      </c>
      <c r="X539" s="56" t="str">
        <f t="shared" si="64"/>
        <v>n.a.</v>
      </c>
      <c r="Y539" s="56">
        <f t="shared" si="63"/>
        <v>0</v>
      </c>
      <c r="Z539" s="56">
        <f t="shared" si="63"/>
        <v>0</v>
      </c>
      <c r="AA539" s="56">
        <f t="shared" si="63"/>
        <v>0</v>
      </c>
      <c r="AB539" s="56">
        <f t="shared" si="63"/>
        <v>0</v>
      </c>
      <c r="AC539" s="56">
        <f t="shared" si="60"/>
        <v>0</v>
      </c>
      <c r="AD539" s="46">
        <f t="shared" si="62"/>
        <v>0</v>
      </c>
    </row>
    <row r="540" spans="2:31" x14ac:dyDescent="0.25">
      <c r="B540" s="35">
        <v>3</v>
      </c>
      <c r="C540" s="37" t="s">
        <v>625</v>
      </c>
      <c r="D540" s="38" t="s">
        <v>626</v>
      </c>
      <c r="E540" s="35">
        <v>36111901</v>
      </c>
      <c r="F540" s="11">
        <v>36111901</v>
      </c>
      <c r="G540" s="75" t="s">
        <v>1627</v>
      </c>
      <c r="H540" s="35" t="s">
        <v>1628</v>
      </c>
      <c r="I540" s="35" t="s">
        <v>1577</v>
      </c>
      <c r="J540" s="75" t="s">
        <v>1402</v>
      </c>
      <c r="K540" s="35" t="s">
        <v>1393</v>
      </c>
      <c r="L540" s="5" t="s">
        <v>1386</v>
      </c>
      <c r="M540" s="39" t="s">
        <v>83</v>
      </c>
      <c r="N540" s="35" t="s">
        <v>1387</v>
      </c>
      <c r="Q540" s="76" t="s">
        <v>1629</v>
      </c>
      <c r="V540" s="92">
        <v>45292</v>
      </c>
      <c r="W540" s="92">
        <v>47118</v>
      </c>
      <c r="X540" s="56" t="str">
        <f t="shared" si="64"/>
        <v>n.a.</v>
      </c>
      <c r="Y540" s="56">
        <f t="shared" si="63"/>
        <v>0</v>
      </c>
      <c r="Z540" s="56">
        <f t="shared" si="63"/>
        <v>0</v>
      </c>
      <c r="AA540" s="56">
        <f t="shared" si="63"/>
        <v>0</v>
      </c>
      <c r="AB540" s="56">
        <f t="shared" si="63"/>
        <v>0</v>
      </c>
      <c r="AC540" s="56">
        <f t="shared" si="60"/>
        <v>0</v>
      </c>
      <c r="AD540" s="46">
        <f t="shared" si="62"/>
        <v>0</v>
      </c>
    </row>
    <row r="541" spans="2:31" x14ac:dyDescent="0.25">
      <c r="B541" s="35">
        <v>3</v>
      </c>
      <c r="C541" s="37" t="s">
        <v>625</v>
      </c>
      <c r="D541" s="38" t="s">
        <v>626</v>
      </c>
      <c r="E541" s="35" t="s">
        <v>1630</v>
      </c>
      <c r="F541" s="11" t="s">
        <v>1630</v>
      </c>
      <c r="H541" s="35" t="s">
        <v>171</v>
      </c>
      <c r="I541" s="35" t="s">
        <v>1631</v>
      </c>
      <c r="J541" s="75" t="s">
        <v>1392</v>
      </c>
      <c r="K541" s="35" t="s">
        <v>1468</v>
      </c>
      <c r="L541" s="5" t="s">
        <v>1444</v>
      </c>
      <c r="M541" s="39" t="s">
        <v>83</v>
      </c>
      <c r="N541" s="35" t="s">
        <v>1473</v>
      </c>
      <c r="Q541" s="76" t="s">
        <v>1388</v>
      </c>
      <c r="V541" s="92">
        <v>45292</v>
      </c>
      <c r="W541" s="92">
        <v>47118</v>
      </c>
      <c r="X541" s="56" t="str">
        <f t="shared" si="64"/>
        <v>n.a.</v>
      </c>
      <c r="Y541" s="56">
        <f t="shared" si="63"/>
        <v>0</v>
      </c>
      <c r="Z541" s="56">
        <f t="shared" si="63"/>
        <v>0</v>
      </c>
      <c r="AA541" s="56">
        <f t="shared" si="63"/>
        <v>0</v>
      </c>
      <c r="AB541" s="56">
        <f t="shared" si="63"/>
        <v>0</v>
      </c>
      <c r="AC541" s="56">
        <f t="shared" si="60"/>
        <v>0</v>
      </c>
      <c r="AD541" s="46">
        <f t="shared" si="62"/>
        <v>0</v>
      </c>
    </row>
    <row r="542" spans="2:31" s="113" customFormat="1" x14ac:dyDescent="0.25">
      <c r="B542" s="35">
        <v>3</v>
      </c>
      <c r="C542" s="37" t="s">
        <v>625</v>
      </c>
      <c r="D542" s="38" t="s">
        <v>626</v>
      </c>
      <c r="E542" s="113" t="s">
        <v>1634</v>
      </c>
      <c r="F542" s="114" t="s">
        <v>1634</v>
      </c>
      <c r="G542" s="115"/>
      <c r="H542" s="113" t="s">
        <v>1412</v>
      </c>
      <c r="I542" s="113" t="s">
        <v>1588</v>
      </c>
      <c r="J542" s="115" t="s">
        <v>1384</v>
      </c>
      <c r="L542" s="116">
        <v>45566</v>
      </c>
      <c r="M542" s="117" t="s">
        <v>83</v>
      </c>
      <c r="N542" s="121">
        <v>45199</v>
      </c>
      <c r="Q542" s="118">
        <v>1350000</v>
      </c>
      <c r="R542" s="148"/>
      <c r="S542" s="148"/>
      <c r="T542" s="148"/>
      <c r="U542" s="120">
        <v>150000</v>
      </c>
      <c r="V542" s="122">
        <v>45566</v>
      </c>
      <c r="W542" s="92">
        <v>47118</v>
      </c>
      <c r="X542" s="56" t="str">
        <f t="shared" si="64"/>
        <v>n.a.</v>
      </c>
      <c r="Y542" s="56">
        <f t="shared" si="63"/>
        <v>37397.260273972599</v>
      </c>
      <c r="Z542" s="56">
        <f t="shared" si="63"/>
        <v>150000</v>
      </c>
      <c r="AA542" s="56">
        <f t="shared" si="63"/>
        <v>150000</v>
      </c>
      <c r="AB542" s="56">
        <f t="shared" si="63"/>
        <v>150000</v>
      </c>
      <c r="AC542" s="56">
        <f t="shared" si="60"/>
        <v>150000</v>
      </c>
      <c r="AD542" s="46">
        <f t="shared" si="62"/>
        <v>637397.26027397253</v>
      </c>
      <c r="AE542" s="114"/>
    </row>
    <row r="543" spans="2:31" x14ac:dyDescent="0.25">
      <c r="B543" s="35">
        <v>3</v>
      </c>
      <c r="C543" s="37" t="s">
        <v>625</v>
      </c>
      <c r="D543" s="38" t="s">
        <v>626</v>
      </c>
      <c r="E543" s="113" t="s">
        <v>1635</v>
      </c>
      <c r="F543" s="114" t="s">
        <v>1635</v>
      </c>
      <c r="G543" s="115"/>
      <c r="H543" s="113" t="s">
        <v>1412</v>
      </c>
      <c r="I543" s="113" t="s">
        <v>1588</v>
      </c>
      <c r="J543" s="115" t="s">
        <v>1384</v>
      </c>
      <c r="K543" s="113"/>
      <c r="L543" s="116">
        <v>45717</v>
      </c>
      <c r="M543" s="117" t="s">
        <v>83</v>
      </c>
      <c r="N543" s="121">
        <v>45351</v>
      </c>
      <c r="O543" s="113"/>
      <c r="P543" s="113"/>
      <c r="Q543" s="118">
        <v>1350000</v>
      </c>
      <c r="R543" s="148"/>
      <c r="S543" s="148"/>
      <c r="T543" s="148"/>
      <c r="U543" s="120">
        <v>150000</v>
      </c>
      <c r="V543" s="122">
        <v>45717</v>
      </c>
      <c r="W543" s="92">
        <v>47118</v>
      </c>
      <c r="X543" s="56" t="str">
        <f t="shared" si="64"/>
        <v>n.a.</v>
      </c>
      <c r="Y543" s="56" t="str">
        <f t="shared" si="64"/>
        <v>n.a.</v>
      </c>
      <c r="Z543" s="56">
        <f t="shared" si="64"/>
        <v>125342.46575342465</v>
      </c>
      <c r="AA543" s="56">
        <f t="shared" si="64"/>
        <v>150000</v>
      </c>
      <c r="AB543" s="56">
        <f t="shared" si="64"/>
        <v>150000</v>
      </c>
      <c r="AC543" s="56">
        <f t="shared" si="64"/>
        <v>150000</v>
      </c>
      <c r="AD543" s="46">
        <f t="shared" si="62"/>
        <v>575342.46575342468</v>
      </c>
    </row>
    <row r="544" spans="2:31" x14ac:dyDescent="0.25">
      <c r="B544" s="35">
        <v>1</v>
      </c>
      <c r="C544" t="s">
        <v>1662</v>
      </c>
      <c r="D544" t="s">
        <v>1663</v>
      </c>
      <c r="E544" s="135">
        <v>49185</v>
      </c>
      <c r="F544" s="135">
        <v>49185</v>
      </c>
      <c r="G544" s="135">
        <v>139129</v>
      </c>
      <c r="H544" t="s">
        <v>1664</v>
      </c>
      <c r="I544" s="135" t="s">
        <v>1665</v>
      </c>
      <c r="J544" t="s">
        <v>1666</v>
      </c>
      <c r="K544" t="s">
        <v>1667</v>
      </c>
      <c r="L544" s="136">
        <v>45173</v>
      </c>
      <c r="M544" s="39" t="s">
        <v>83</v>
      </c>
      <c r="N544" s="136">
        <v>44809</v>
      </c>
      <c r="O544" t="s">
        <v>1668</v>
      </c>
      <c r="P544" t="s">
        <v>1669</v>
      </c>
      <c r="Q544" s="137">
        <v>362825</v>
      </c>
      <c r="R544" s="138">
        <v>0</v>
      </c>
      <c r="S544" s="138"/>
      <c r="T544" s="138"/>
      <c r="U544" s="138">
        <v>55000</v>
      </c>
      <c r="V544" s="143">
        <v>45292</v>
      </c>
      <c r="W544" s="144">
        <v>46446</v>
      </c>
      <c r="X544" s="56" t="str">
        <f t="shared" si="64"/>
        <v>n.a.</v>
      </c>
      <c r="Y544" s="56">
        <f t="shared" si="64"/>
        <v>55000</v>
      </c>
      <c r="Z544" s="56">
        <f t="shared" si="64"/>
        <v>55000</v>
      </c>
      <c r="AA544" s="56">
        <f t="shared" si="64"/>
        <v>55000</v>
      </c>
      <c r="AB544" s="56">
        <f t="shared" si="64"/>
        <v>8739.7260273972606</v>
      </c>
      <c r="AC544" s="56" t="str">
        <f t="shared" si="64"/>
        <v>n.a.</v>
      </c>
      <c r="AD544" s="46">
        <f t="shared" si="62"/>
        <v>173739.72602739726</v>
      </c>
      <c r="AE544" s="35"/>
    </row>
    <row r="545" spans="2:31" x14ac:dyDescent="0.25">
      <c r="B545" s="35">
        <v>1</v>
      </c>
      <c r="C545" t="s">
        <v>1662</v>
      </c>
      <c r="D545" t="s">
        <v>1663</v>
      </c>
      <c r="E545" s="135">
        <v>49203</v>
      </c>
      <c r="F545" s="135">
        <v>49203</v>
      </c>
      <c r="G545" s="135">
        <v>123105</v>
      </c>
      <c r="H545" s="139" t="s">
        <v>873</v>
      </c>
      <c r="I545" t="s">
        <v>1671</v>
      </c>
      <c r="J545" t="s">
        <v>1666</v>
      </c>
      <c r="K545" t="s">
        <v>1667</v>
      </c>
      <c r="L545" s="136">
        <v>45173</v>
      </c>
      <c r="M545" s="39" t="s">
        <v>83</v>
      </c>
      <c r="N545" s="136">
        <v>44809</v>
      </c>
      <c r="O545" t="s">
        <v>1668</v>
      </c>
      <c r="P545" t="s">
        <v>1669</v>
      </c>
      <c r="Q545" s="138">
        <v>77000</v>
      </c>
      <c r="R545" s="138">
        <v>0</v>
      </c>
      <c r="S545" s="138"/>
      <c r="T545" s="138"/>
      <c r="U545" s="138">
        <v>55000</v>
      </c>
      <c r="V545" s="143">
        <v>45292</v>
      </c>
      <c r="W545" s="143">
        <v>46446</v>
      </c>
      <c r="X545" s="56" t="str">
        <f t="shared" ref="X545:AC560" si="65">IF(AND(YEAR($V545)&lt;X$1,YEAR($W545)&gt;X$1,YEAR($L545)&lt;X$1),$U545,IF(YEAR($V545)=X$1,IF(($V545-$L545)&lt;0,$U545/365*(DATE(X$1,12,31)-$L545),$U545/365*(DATE(X$1,12,31)-$V545)),IF(YEAR($W545)=X$1,IF(YEAR($L545)=X$1,$U545/365*($W545-$L545),$U545/365*($W545-DATE(X$1,1,1))),"n.a.")))</f>
        <v>n.a.</v>
      </c>
      <c r="Y545" s="56">
        <f t="shared" si="65"/>
        <v>55000</v>
      </c>
      <c r="Z545" s="56">
        <f t="shared" si="65"/>
        <v>55000</v>
      </c>
      <c r="AA545" s="56">
        <f t="shared" si="65"/>
        <v>55000</v>
      </c>
      <c r="AB545" s="56">
        <f t="shared" si="65"/>
        <v>8739.7260273972606</v>
      </c>
      <c r="AC545" s="56" t="str">
        <f t="shared" si="65"/>
        <v>n.a.</v>
      </c>
      <c r="AD545" s="46">
        <f t="shared" si="62"/>
        <v>173739.72602739726</v>
      </c>
      <c r="AE545" s="35"/>
    </row>
    <row r="546" spans="2:31" x14ac:dyDescent="0.25">
      <c r="B546" s="35">
        <v>3</v>
      </c>
      <c r="C546" t="s">
        <v>1662</v>
      </c>
      <c r="D546" t="s">
        <v>1663</v>
      </c>
      <c r="E546" s="135">
        <v>45999</v>
      </c>
      <c r="F546" s="135" t="s">
        <v>1739</v>
      </c>
      <c r="G546" s="135">
        <v>156338</v>
      </c>
      <c r="H546" t="s">
        <v>1412</v>
      </c>
      <c r="I546" s="135" t="s">
        <v>1672</v>
      </c>
      <c r="J546" t="s">
        <v>1673</v>
      </c>
      <c r="K546" t="s">
        <v>1674</v>
      </c>
      <c r="L546"/>
      <c r="M546" s="39" t="s">
        <v>83</v>
      </c>
      <c r="N546" s="140">
        <v>44000</v>
      </c>
      <c r="O546" t="s">
        <v>1668</v>
      </c>
      <c r="P546" t="s">
        <v>1675</v>
      </c>
      <c r="Q546" s="137">
        <v>1560806</v>
      </c>
      <c r="R546" s="142">
        <v>131500</v>
      </c>
      <c r="S546" s="142"/>
      <c r="T546" s="142"/>
      <c r="U546" s="142">
        <v>150000</v>
      </c>
      <c r="V546" s="92">
        <v>45474</v>
      </c>
      <c r="W546" s="92">
        <v>47118</v>
      </c>
      <c r="X546" s="56" t="str">
        <f t="shared" si="65"/>
        <v>n.a.</v>
      </c>
      <c r="Y546" s="56">
        <f t="shared" si="65"/>
        <v>75205.479452054788</v>
      </c>
      <c r="Z546" s="56">
        <f t="shared" si="65"/>
        <v>150000</v>
      </c>
      <c r="AA546" s="56">
        <f t="shared" si="65"/>
        <v>150000</v>
      </c>
      <c r="AB546" s="56">
        <f t="shared" si="65"/>
        <v>150000</v>
      </c>
      <c r="AC546" s="56">
        <f t="shared" si="65"/>
        <v>150000</v>
      </c>
      <c r="AD546" s="46">
        <f t="shared" si="62"/>
        <v>675205.47945205471</v>
      </c>
      <c r="AE546" s="35"/>
    </row>
    <row r="547" spans="2:31" x14ac:dyDescent="0.25">
      <c r="B547" s="35">
        <v>3</v>
      </c>
      <c r="C547" t="s">
        <v>1662</v>
      </c>
      <c r="D547" t="s">
        <v>1663</v>
      </c>
      <c r="E547"/>
      <c r="F547" s="135">
        <v>45999</v>
      </c>
      <c r="G547"/>
      <c r="H547" t="s">
        <v>1676</v>
      </c>
      <c r="I547" s="135" t="s">
        <v>1677</v>
      </c>
      <c r="J547" t="s">
        <v>1673</v>
      </c>
      <c r="K547" t="s">
        <v>1674</v>
      </c>
      <c r="L547"/>
      <c r="M547" s="39" t="s">
        <v>83</v>
      </c>
      <c r="N547" s="140">
        <v>44000</v>
      </c>
      <c r="O547" t="s">
        <v>1668</v>
      </c>
      <c r="P547" t="s">
        <v>1675</v>
      </c>
      <c r="Q547" s="138">
        <v>0</v>
      </c>
      <c r="R547" s="142"/>
      <c r="S547" s="142"/>
      <c r="T547" s="142"/>
      <c r="U547" s="142"/>
      <c r="V547" s="92">
        <v>45474</v>
      </c>
      <c r="W547" s="92">
        <v>47118</v>
      </c>
      <c r="X547" s="56" t="str">
        <f t="shared" si="65"/>
        <v>n.a.</v>
      </c>
      <c r="Y547" s="56">
        <f t="shared" si="65"/>
        <v>0</v>
      </c>
      <c r="Z547" s="56">
        <f t="shared" si="65"/>
        <v>0</v>
      </c>
      <c r="AA547" s="56">
        <f t="shared" si="65"/>
        <v>0</v>
      </c>
      <c r="AB547" s="56">
        <f t="shared" si="65"/>
        <v>0</v>
      </c>
      <c r="AC547" s="56">
        <f t="shared" si="65"/>
        <v>0</v>
      </c>
      <c r="AD547" s="46">
        <f t="shared" si="62"/>
        <v>0</v>
      </c>
      <c r="AE547" s="35"/>
    </row>
    <row r="548" spans="2:31" x14ac:dyDescent="0.25">
      <c r="B548" s="35">
        <v>3</v>
      </c>
      <c r="C548" t="s">
        <v>1662</v>
      </c>
      <c r="D548" t="s">
        <v>1663</v>
      </c>
      <c r="E548"/>
      <c r="F548" s="135">
        <v>45999</v>
      </c>
      <c r="G548"/>
      <c r="H548" s="139" t="s">
        <v>1678</v>
      </c>
      <c r="I548" s="135" t="s">
        <v>1679</v>
      </c>
      <c r="J548" t="s">
        <v>1673</v>
      </c>
      <c r="K548" t="s">
        <v>1674</v>
      </c>
      <c r="L548"/>
      <c r="M548" s="39" t="s">
        <v>83</v>
      </c>
      <c r="N548" s="140">
        <v>44000</v>
      </c>
      <c r="O548" t="s">
        <v>1668</v>
      </c>
      <c r="P548" t="s">
        <v>1675</v>
      </c>
      <c r="Q548" s="138">
        <v>0</v>
      </c>
      <c r="R548" s="142"/>
      <c r="S548" s="142"/>
      <c r="T548" s="142"/>
      <c r="U548" s="142"/>
      <c r="V548" s="92">
        <v>45474</v>
      </c>
      <c r="W548" s="92">
        <v>47118</v>
      </c>
      <c r="X548" s="56" t="str">
        <f t="shared" si="65"/>
        <v>n.a.</v>
      </c>
      <c r="Y548" s="56">
        <f t="shared" si="65"/>
        <v>0</v>
      </c>
      <c r="Z548" s="56">
        <f t="shared" si="65"/>
        <v>0</v>
      </c>
      <c r="AA548" s="56">
        <f t="shared" si="65"/>
        <v>0</v>
      </c>
      <c r="AB548" s="56">
        <f t="shared" si="65"/>
        <v>0</v>
      </c>
      <c r="AC548" s="56">
        <f t="shared" si="65"/>
        <v>0</v>
      </c>
      <c r="AD548" s="46">
        <f t="shared" si="62"/>
        <v>0</v>
      </c>
      <c r="AE548" s="35"/>
    </row>
    <row r="549" spans="2:31" x14ac:dyDescent="0.25">
      <c r="B549" s="35">
        <v>3</v>
      </c>
      <c r="C549" t="s">
        <v>1662</v>
      </c>
      <c r="D549" t="s">
        <v>1663</v>
      </c>
      <c r="E549"/>
      <c r="F549" s="135">
        <v>45999</v>
      </c>
      <c r="G549"/>
      <c r="H549" t="s">
        <v>171</v>
      </c>
      <c r="I549" s="135" t="s">
        <v>1680</v>
      </c>
      <c r="J549" t="s">
        <v>1673</v>
      </c>
      <c r="K549" t="s">
        <v>1674</v>
      </c>
      <c r="L549"/>
      <c r="M549" s="39" t="s">
        <v>83</v>
      </c>
      <c r="N549" s="140">
        <v>44000</v>
      </c>
      <c r="O549" t="s">
        <v>1668</v>
      </c>
      <c r="P549" t="s">
        <v>1675</v>
      </c>
      <c r="Q549" s="138">
        <v>0</v>
      </c>
      <c r="R549" s="142"/>
      <c r="S549" s="142"/>
      <c r="T549" s="142"/>
      <c r="U549" s="142"/>
      <c r="V549" s="92">
        <v>45474</v>
      </c>
      <c r="W549" s="92">
        <v>47118</v>
      </c>
      <c r="X549" s="56" t="str">
        <f t="shared" si="65"/>
        <v>n.a.</v>
      </c>
      <c r="Y549" s="56">
        <f t="shared" si="65"/>
        <v>0</v>
      </c>
      <c r="Z549" s="56">
        <f t="shared" si="65"/>
        <v>0</v>
      </c>
      <c r="AA549" s="56">
        <f t="shared" si="65"/>
        <v>0</v>
      </c>
      <c r="AB549" s="56">
        <f t="shared" si="65"/>
        <v>0</v>
      </c>
      <c r="AC549" s="56">
        <f t="shared" si="65"/>
        <v>0</v>
      </c>
      <c r="AD549" s="46">
        <f t="shared" si="62"/>
        <v>0</v>
      </c>
      <c r="AE549" s="35"/>
    </row>
    <row r="550" spans="2:31" x14ac:dyDescent="0.25">
      <c r="B550" s="35">
        <v>3</v>
      </c>
      <c r="C550" t="s">
        <v>1662</v>
      </c>
      <c r="D550" t="s">
        <v>1663</v>
      </c>
      <c r="E550"/>
      <c r="F550" s="135">
        <v>45999</v>
      </c>
      <c r="G550"/>
      <c r="H550" s="139" t="s">
        <v>171</v>
      </c>
      <c r="I550" s="141" t="s">
        <v>1681</v>
      </c>
      <c r="J550" t="s">
        <v>1673</v>
      </c>
      <c r="K550" t="s">
        <v>1674</v>
      </c>
      <c r="L550"/>
      <c r="M550" s="39" t="s">
        <v>83</v>
      </c>
      <c r="N550" s="140">
        <v>44000</v>
      </c>
      <c r="O550" t="s">
        <v>1668</v>
      </c>
      <c r="P550" t="s">
        <v>1675</v>
      </c>
      <c r="Q550" s="138">
        <v>0</v>
      </c>
      <c r="R550" s="142"/>
      <c r="S550" s="142"/>
      <c r="T550" s="142"/>
      <c r="U550" s="142"/>
      <c r="V550" s="92">
        <v>45474</v>
      </c>
      <c r="W550" s="92">
        <v>47118</v>
      </c>
      <c r="X550" s="56" t="str">
        <f t="shared" si="65"/>
        <v>n.a.</v>
      </c>
      <c r="Y550" s="56">
        <f t="shared" si="65"/>
        <v>0</v>
      </c>
      <c r="Z550" s="56">
        <f t="shared" si="65"/>
        <v>0</v>
      </c>
      <c r="AA550" s="56">
        <f t="shared" si="65"/>
        <v>0</v>
      </c>
      <c r="AB550" s="56">
        <f t="shared" si="65"/>
        <v>0</v>
      </c>
      <c r="AC550" s="56">
        <f t="shared" si="65"/>
        <v>0</v>
      </c>
      <c r="AD550" s="46">
        <f t="shared" si="62"/>
        <v>0</v>
      </c>
      <c r="AE550" s="35"/>
    </row>
    <row r="551" spans="2:31" ht="30" x14ac:dyDescent="0.25">
      <c r="B551" s="35">
        <v>1</v>
      </c>
      <c r="C551" s="149" t="s">
        <v>1682</v>
      </c>
      <c r="D551" s="149" t="s">
        <v>1683</v>
      </c>
      <c r="E551" s="150">
        <v>651</v>
      </c>
      <c r="F551" s="150">
        <v>651</v>
      </c>
      <c r="G551" s="150">
        <v>121575</v>
      </c>
      <c r="H551" s="149" t="s">
        <v>1684</v>
      </c>
      <c r="I551" s="150" t="s">
        <v>1685</v>
      </c>
      <c r="J551" s="150" t="s">
        <v>1666</v>
      </c>
      <c r="K551" s="149" t="s">
        <v>1686</v>
      </c>
      <c r="L551" s="151">
        <v>45095</v>
      </c>
      <c r="M551" s="39" t="s">
        <v>83</v>
      </c>
      <c r="N551" s="151">
        <v>44001</v>
      </c>
      <c r="O551" s="150" t="s">
        <v>1687</v>
      </c>
      <c r="P551" s="150" t="s">
        <v>1675</v>
      </c>
      <c r="Q551" s="152">
        <v>874619.6</v>
      </c>
      <c r="U551" s="77">
        <v>95000</v>
      </c>
      <c r="V551" s="92">
        <v>45292</v>
      </c>
      <c r="W551" s="92">
        <v>47118</v>
      </c>
      <c r="X551" s="56" t="str">
        <f t="shared" si="65"/>
        <v>n.a.</v>
      </c>
      <c r="Y551" s="56">
        <f t="shared" si="65"/>
        <v>95000</v>
      </c>
      <c r="Z551" s="56">
        <f t="shared" si="65"/>
        <v>95000</v>
      </c>
      <c r="AA551" s="56">
        <f t="shared" si="65"/>
        <v>95000</v>
      </c>
      <c r="AB551" s="56">
        <f t="shared" si="65"/>
        <v>95000</v>
      </c>
      <c r="AC551" s="56">
        <f t="shared" si="65"/>
        <v>95000</v>
      </c>
      <c r="AD551" s="46">
        <f t="shared" si="62"/>
        <v>475000</v>
      </c>
    </row>
    <row r="552" spans="2:31" ht="30" x14ac:dyDescent="0.25">
      <c r="B552" s="35">
        <v>1</v>
      </c>
      <c r="C552" s="149" t="s">
        <v>1682</v>
      </c>
      <c r="D552" s="149" t="s">
        <v>1683</v>
      </c>
      <c r="E552" s="150">
        <v>652</v>
      </c>
      <c r="F552" s="150">
        <v>651</v>
      </c>
      <c r="G552" s="150" t="s">
        <v>1688</v>
      </c>
      <c r="H552" s="150" t="s">
        <v>17</v>
      </c>
      <c r="I552" s="150" t="s">
        <v>1685</v>
      </c>
      <c r="J552" s="150" t="s">
        <v>1666</v>
      </c>
      <c r="K552" s="149" t="s">
        <v>1686</v>
      </c>
      <c r="L552" s="151">
        <v>45095</v>
      </c>
      <c r="M552" s="39" t="s">
        <v>83</v>
      </c>
      <c r="N552" s="151">
        <v>44001</v>
      </c>
      <c r="O552" s="150" t="s">
        <v>1687</v>
      </c>
      <c r="P552" s="150" t="s">
        <v>1675</v>
      </c>
      <c r="Q552" s="150"/>
      <c r="V552" s="92">
        <v>45292</v>
      </c>
      <c r="W552" s="92">
        <v>47118</v>
      </c>
      <c r="X552" s="56" t="str">
        <f t="shared" si="65"/>
        <v>n.a.</v>
      </c>
      <c r="Y552" s="56">
        <f t="shared" si="65"/>
        <v>0</v>
      </c>
      <c r="Z552" s="56">
        <f t="shared" si="65"/>
        <v>0</v>
      </c>
      <c r="AA552" s="56">
        <f t="shared" si="65"/>
        <v>0</v>
      </c>
      <c r="AB552" s="56">
        <f t="shared" si="65"/>
        <v>0</v>
      </c>
      <c r="AC552" s="56">
        <f t="shared" si="65"/>
        <v>0</v>
      </c>
      <c r="AD552" s="46">
        <f t="shared" si="62"/>
        <v>0</v>
      </c>
    </row>
    <row r="553" spans="2:31" ht="30" x14ac:dyDescent="0.25">
      <c r="B553" s="35">
        <v>1</v>
      </c>
      <c r="C553" s="149" t="s">
        <v>1682</v>
      </c>
      <c r="D553" s="149" t="s">
        <v>1683</v>
      </c>
      <c r="E553" s="150">
        <v>653</v>
      </c>
      <c r="F553" s="150">
        <v>651</v>
      </c>
      <c r="G553" s="150">
        <v>10000003847</v>
      </c>
      <c r="H553" s="149" t="s">
        <v>23</v>
      </c>
      <c r="I553" s="149" t="s">
        <v>1689</v>
      </c>
      <c r="J553" s="150" t="s">
        <v>1451</v>
      </c>
      <c r="K553" s="149" t="s">
        <v>1686</v>
      </c>
      <c r="L553" s="151">
        <v>45095</v>
      </c>
      <c r="M553" s="39" t="s">
        <v>83</v>
      </c>
      <c r="N553" s="151">
        <v>44001</v>
      </c>
      <c r="O553" s="150" t="s">
        <v>1687</v>
      </c>
      <c r="P553" s="150" t="s">
        <v>1675</v>
      </c>
      <c r="Q553" s="150"/>
      <c r="V553" s="92">
        <v>45292</v>
      </c>
      <c r="W553" s="92">
        <v>47118</v>
      </c>
      <c r="X553" s="56" t="str">
        <f t="shared" si="65"/>
        <v>n.a.</v>
      </c>
      <c r="Y553" s="56">
        <f t="shared" si="65"/>
        <v>0</v>
      </c>
      <c r="Z553" s="56">
        <f t="shared" si="65"/>
        <v>0</v>
      </c>
      <c r="AA553" s="56">
        <f t="shared" si="65"/>
        <v>0</v>
      </c>
      <c r="AB553" s="56">
        <f t="shared" si="65"/>
        <v>0</v>
      </c>
      <c r="AC553" s="56">
        <f t="shared" si="65"/>
        <v>0</v>
      </c>
      <c r="AD553" s="46">
        <f t="shared" si="62"/>
        <v>0</v>
      </c>
    </row>
    <row r="554" spans="2:31" ht="30" x14ac:dyDescent="0.25">
      <c r="B554" s="35">
        <v>1</v>
      </c>
      <c r="C554" s="149" t="s">
        <v>1682</v>
      </c>
      <c r="D554" s="149" t="s">
        <v>1683</v>
      </c>
      <c r="E554" s="150">
        <v>654</v>
      </c>
      <c r="F554" s="150">
        <v>651</v>
      </c>
      <c r="G554" s="149" t="s">
        <v>1690</v>
      </c>
      <c r="H554" s="149" t="s">
        <v>23</v>
      </c>
      <c r="I554" s="150" t="s">
        <v>1691</v>
      </c>
      <c r="J554" s="150" t="s">
        <v>1451</v>
      </c>
      <c r="K554" s="149" t="s">
        <v>1686</v>
      </c>
      <c r="L554" s="151">
        <v>45095</v>
      </c>
      <c r="M554" s="39" t="s">
        <v>83</v>
      </c>
      <c r="N554" s="151">
        <v>44001</v>
      </c>
      <c r="O554" s="150" t="s">
        <v>1687</v>
      </c>
      <c r="P554" s="150" t="s">
        <v>1675</v>
      </c>
      <c r="Q554" s="150"/>
      <c r="V554" s="92">
        <v>45292</v>
      </c>
      <c r="W554" s="92">
        <v>47118</v>
      </c>
      <c r="X554" s="56" t="str">
        <f t="shared" si="65"/>
        <v>n.a.</v>
      </c>
      <c r="Y554" s="56">
        <f t="shared" si="65"/>
        <v>0</v>
      </c>
      <c r="Z554" s="56">
        <f t="shared" si="65"/>
        <v>0</v>
      </c>
      <c r="AA554" s="56">
        <f t="shared" si="65"/>
        <v>0</v>
      </c>
      <c r="AB554" s="56">
        <f t="shared" si="65"/>
        <v>0</v>
      </c>
      <c r="AC554" s="56">
        <f t="shared" si="65"/>
        <v>0</v>
      </c>
      <c r="AD554" s="46">
        <f t="shared" si="62"/>
        <v>0</v>
      </c>
    </row>
    <row r="555" spans="2:31" ht="30" x14ac:dyDescent="0.25">
      <c r="B555" s="35">
        <v>1</v>
      </c>
      <c r="C555" s="149" t="s">
        <v>1682</v>
      </c>
      <c r="D555" s="149" t="s">
        <v>1683</v>
      </c>
      <c r="E555" s="150">
        <v>655</v>
      </c>
      <c r="F555" s="150">
        <v>651</v>
      </c>
      <c r="G555" s="150">
        <v>436322046</v>
      </c>
      <c r="H555" s="149" t="s">
        <v>1692</v>
      </c>
      <c r="I555" s="150" t="s">
        <v>1693</v>
      </c>
      <c r="J555" s="150" t="s">
        <v>1694</v>
      </c>
      <c r="K555" s="149" t="s">
        <v>1686</v>
      </c>
      <c r="L555" s="151">
        <v>45095</v>
      </c>
      <c r="M555" s="39" t="s">
        <v>83</v>
      </c>
      <c r="N555" s="151">
        <v>44001</v>
      </c>
      <c r="O555" s="150" t="s">
        <v>1687</v>
      </c>
      <c r="P555" s="150" t="s">
        <v>1675</v>
      </c>
      <c r="Q555" s="150"/>
      <c r="V555" s="92">
        <v>45292</v>
      </c>
      <c r="W555" s="92">
        <v>47118</v>
      </c>
      <c r="X555" s="56" t="str">
        <f t="shared" si="65"/>
        <v>n.a.</v>
      </c>
      <c r="Y555" s="56">
        <f t="shared" si="65"/>
        <v>0</v>
      </c>
      <c r="Z555" s="56">
        <f t="shared" si="65"/>
        <v>0</v>
      </c>
      <c r="AA555" s="56">
        <f t="shared" si="65"/>
        <v>0</v>
      </c>
      <c r="AB555" s="56">
        <f t="shared" si="65"/>
        <v>0</v>
      </c>
      <c r="AC555" s="56">
        <f t="shared" si="65"/>
        <v>0</v>
      </c>
      <c r="AD555" s="46">
        <f t="shared" si="62"/>
        <v>0</v>
      </c>
    </row>
    <row r="556" spans="2:31" ht="30" x14ac:dyDescent="0.25">
      <c r="B556" s="35">
        <v>1</v>
      </c>
      <c r="C556" s="149" t="s">
        <v>1682</v>
      </c>
      <c r="D556" s="149" t="s">
        <v>1683</v>
      </c>
      <c r="E556" s="150">
        <v>656</v>
      </c>
      <c r="F556" s="150">
        <v>651</v>
      </c>
      <c r="G556" s="150">
        <v>10000024398</v>
      </c>
      <c r="H556" s="149" t="s">
        <v>23</v>
      </c>
      <c r="I556" s="150" t="s">
        <v>1695</v>
      </c>
      <c r="J556" s="150" t="s">
        <v>1451</v>
      </c>
      <c r="K556" s="149" t="s">
        <v>1686</v>
      </c>
      <c r="L556" s="151">
        <v>45095</v>
      </c>
      <c r="M556" s="39" t="s">
        <v>83</v>
      </c>
      <c r="N556" s="151">
        <v>44001</v>
      </c>
      <c r="O556" s="150" t="s">
        <v>1687</v>
      </c>
      <c r="P556" s="150" t="s">
        <v>1675</v>
      </c>
      <c r="Q556" s="150"/>
      <c r="V556" s="92">
        <v>45292</v>
      </c>
      <c r="W556" s="92">
        <v>47118</v>
      </c>
      <c r="X556" s="56" t="str">
        <f t="shared" si="65"/>
        <v>n.a.</v>
      </c>
      <c r="Y556" s="56">
        <f t="shared" si="65"/>
        <v>0</v>
      </c>
      <c r="Z556" s="56">
        <f t="shared" si="65"/>
        <v>0</v>
      </c>
      <c r="AA556" s="56">
        <f t="shared" si="65"/>
        <v>0</v>
      </c>
      <c r="AB556" s="56">
        <f t="shared" si="65"/>
        <v>0</v>
      </c>
      <c r="AC556" s="56">
        <f t="shared" si="65"/>
        <v>0</v>
      </c>
      <c r="AD556" s="46">
        <f t="shared" si="62"/>
        <v>0</v>
      </c>
    </row>
    <row r="557" spans="2:31" ht="30" x14ac:dyDescent="0.25">
      <c r="B557" s="35">
        <v>1</v>
      </c>
      <c r="C557" s="149" t="s">
        <v>1682</v>
      </c>
      <c r="D557" s="149" t="s">
        <v>1683</v>
      </c>
      <c r="E557" s="150">
        <v>657</v>
      </c>
      <c r="F557" s="150">
        <v>651</v>
      </c>
      <c r="G557" s="150">
        <v>10000024401</v>
      </c>
      <c r="H557" s="149" t="s">
        <v>23</v>
      </c>
      <c r="I557" s="150" t="s">
        <v>1695</v>
      </c>
      <c r="J557" s="150" t="s">
        <v>1451</v>
      </c>
      <c r="K557" s="149" t="s">
        <v>1686</v>
      </c>
      <c r="L557" s="151">
        <v>45095</v>
      </c>
      <c r="M557" s="39" t="s">
        <v>83</v>
      </c>
      <c r="N557" s="151">
        <v>44001</v>
      </c>
      <c r="O557" s="150" t="s">
        <v>1687</v>
      </c>
      <c r="P557" s="150" t="s">
        <v>1675</v>
      </c>
      <c r="Q557" s="150"/>
      <c r="V557" s="92">
        <v>45292</v>
      </c>
      <c r="W557" s="92">
        <v>47118</v>
      </c>
      <c r="X557" s="56" t="str">
        <f t="shared" si="65"/>
        <v>n.a.</v>
      </c>
      <c r="Y557" s="56">
        <f t="shared" si="65"/>
        <v>0</v>
      </c>
      <c r="Z557" s="56">
        <f t="shared" si="65"/>
        <v>0</v>
      </c>
      <c r="AA557" s="56">
        <f t="shared" si="65"/>
        <v>0</v>
      </c>
      <c r="AB557" s="56">
        <f t="shared" si="65"/>
        <v>0</v>
      </c>
      <c r="AC557" s="56">
        <f t="shared" si="65"/>
        <v>0</v>
      </c>
      <c r="AD557" s="46">
        <f t="shared" si="62"/>
        <v>0</v>
      </c>
    </row>
    <row r="558" spans="2:31" ht="30" x14ac:dyDescent="0.25">
      <c r="B558" s="35">
        <v>1</v>
      </c>
      <c r="C558" s="149" t="s">
        <v>1682</v>
      </c>
      <c r="D558" s="149" t="s">
        <v>1683</v>
      </c>
      <c r="E558" s="150">
        <v>658</v>
      </c>
      <c r="F558" s="150">
        <v>651</v>
      </c>
      <c r="G558" s="149" t="s">
        <v>1696</v>
      </c>
      <c r="H558" s="149" t="s">
        <v>23</v>
      </c>
      <c r="I558" s="150" t="s">
        <v>1697</v>
      </c>
      <c r="J558" s="150" t="s">
        <v>1451</v>
      </c>
      <c r="K558" s="149" t="s">
        <v>1686</v>
      </c>
      <c r="L558" s="151">
        <v>45095</v>
      </c>
      <c r="M558" s="39" t="s">
        <v>83</v>
      </c>
      <c r="N558" s="151">
        <v>44001</v>
      </c>
      <c r="O558" s="150" t="s">
        <v>1687</v>
      </c>
      <c r="P558" s="150" t="s">
        <v>1675</v>
      </c>
      <c r="Q558" s="150"/>
      <c r="V558" s="92">
        <v>45292</v>
      </c>
      <c r="W558" s="92">
        <v>47118</v>
      </c>
      <c r="X558" s="56" t="str">
        <f t="shared" si="65"/>
        <v>n.a.</v>
      </c>
      <c r="Y558" s="56">
        <f t="shared" si="65"/>
        <v>0</v>
      </c>
      <c r="Z558" s="56">
        <f t="shared" si="65"/>
        <v>0</v>
      </c>
      <c r="AA558" s="56">
        <f t="shared" si="65"/>
        <v>0</v>
      </c>
      <c r="AB558" s="56">
        <f t="shared" si="65"/>
        <v>0</v>
      </c>
      <c r="AC558" s="56">
        <f t="shared" si="65"/>
        <v>0</v>
      </c>
      <c r="AD558" s="46">
        <f t="shared" si="62"/>
        <v>0</v>
      </c>
    </row>
    <row r="559" spans="2:31" ht="30" x14ac:dyDescent="0.25">
      <c r="B559" s="35">
        <v>1</v>
      </c>
      <c r="C559" s="149" t="s">
        <v>1682</v>
      </c>
      <c r="D559" s="149" t="s">
        <v>1683</v>
      </c>
      <c r="E559" s="150">
        <v>659</v>
      </c>
      <c r="F559" s="150">
        <v>651</v>
      </c>
      <c r="G559" s="149" t="s">
        <v>1698</v>
      </c>
      <c r="H559" s="149" t="s">
        <v>23</v>
      </c>
      <c r="I559" s="150" t="s">
        <v>1697</v>
      </c>
      <c r="J559" s="150" t="s">
        <v>1451</v>
      </c>
      <c r="K559" s="149" t="s">
        <v>1686</v>
      </c>
      <c r="L559" s="151">
        <v>45095</v>
      </c>
      <c r="M559" s="39" t="s">
        <v>83</v>
      </c>
      <c r="N559" s="151">
        <v>44001</v>
      </c>
      <c r="O559" s="150" t="s">
        <v>1687</v>
      </c>
      <c r="P559" s="150" t="s">
        <v>1675</v>
      </c>
      <c r="Q559" s="150"/>
      <c r="V559" s="92">
        <v>45292</v>
      </c>
      <c r="W559" s="92">
        <v>47118</v>
      </c>
      <c r="X559" s="56" t="str">
        <f t="shared" si="65"/>
        <v>n.a.</v>
      </c>
      <c r="Y559" s="56">
        <f t="shared" si="65"/>
        <v>0</v>
      </c>
      <c r="Z559" s="56">
        <f t="shared" si="65"/>
        <v>0</v>
      </c>
      <c r="AA559" s="56">
        <f t="shared" si="65"/>
        <v>0</v>
      </c>
      <c r="AB559" s="56">
        <f t="shared" si="65"/>
        <v>0</v>
      </c>
      <c r="AC559" s="56">
        <f t="shared" si="65"/>
        <v>0</v>
      </c>
      <c r="AD559" s="46">
        <f t="shared" si="62"/>
        <v>0</v>
      </c>
    </row>
    <row r="560" spans="2:31" ht="30" x14ac:dyDescent="0.25">
      <c r="B560" s="35">
        <v>1</v>
      </c>
      <c r="C560" s="149" t="s">
        <v>1682</v>
      </c>
      <c r="D560" s="149" t="s">
        <v>1683</v>
      </c>
      <c r="E560" s="150">
        <v>660</v>
      </c>
      <c r="F560" s="150">
        <v>651</v>
      </c>
      <c r="G560" s="149" t="s">
        <v>1699</v>
      </c>
      <c r="H560" s="149" t="s">
        <v>23</v>
      </c>
      <c r="I560" s="150" t="s">
        <v>1700</v>
      </c>
      <c r="J560" s="150" t="s">
        <v>1451</v>
      </c>
      <c r="K560" s="149" t="s">
        <v>1686</v>
      </c>
      <c r="L560" s="151">
        <v>45095</v>
      </c>
      <c r="M560" s="39" t="s">
        <v>83</v>
      </c>
      <c r="N560" s="151">
        <v>44001</v>
      </c>
      <c r="O560" s="150" t="s">
        <v>1687</v>
      </c>
      <c r="P560" s="150" t="s">
        <v>1675</v>
      </c>
      <c r="Q560" s="150"/>
      <c r="V560" s="92">
        <v>45292</v>
      </c>
      <c r="W560" s="92">
        <v>47118</v>
      </c>
      <c r="X560" s="56" t="str">
        <f t="shared" si="65"/>
        <v>n.a.</v>
      </c>
      <c r="Y560" s="56">
        <f t="shared" si="65"/>
        <v>0</v>
      </c>
      <c r="Z560" s="56">
        <f t="shared" si="65"/>
        <v>0</v>
      </c>
      <c r="AA560" s="56">
        <f t="shared" si="65"/>
        <v>0</v>
      </c>
      <c r="AB560" s="56">
        <f t="shared" si="65"/>
        <v>0</v>
      </c>
      <c r="AC560" s="56">
        <f t="shared" si="65"/>
        <v>0</v>
      </c>
      <c r="AD560" s="46">
        <f t="shared" si="62"/>
        <v>0</v>
      </c>
    </row>
    <row r="561" spans="2:30" ht="30" x14ac:dyDescent="0.25">
      <c r="B561" s="35">
        <v>1</v>
      </c>
      <c r="C561" s="149" t="s">
        <v>1682</v>
      </c>
      <c r="D561" s="149" t="s">
        <v>1683</v>
      </c>
      <c r="E561" s="150">
        <v>661</v>
      </c>
      <c r="F561" s="150">
        <v>651</v>
      </c>
      <c r="G561" s="149" t="s">
        <v>1701</v>
      </c>
      <c r="H561" s="149" t="s">
        <v>23</v>
      </c>
      <c r="I561" s="150" t="s">
        <v>1700</v>
      </c>
      <c r="J561" s="150" t="s">
        <v>1451</v>
      </c>
      <c r="K561" s="149" t="s">
        <v>1686</v>
      </c>
      <c r="L561" s="151">
        <v>45095</v>
      </c>
      <c r="M561" s="39" t="s">
        <v>83</v>
      </c>
      <c r="N561" s="151">
        <v>44001</v>
      </c>
      <c r="O561" s="150" t="s">
        <v>1687</v>
      </c>
      <c r="P561" s="150" t="s">
        <v>1675</v>
      </c>
      <c r="Q561" s="150"/>
      <c r="V561" s="92">
        <v>45292</v>
      </c>
      <c r="W561" s="92">
        <v>47118</v>
      </c>
      <c r="X561" s="56" t="str">
        <f t="shared" ref="X561:AC570" si="66">IF(AND(YEAR($V561)&lt;X$1,YEAR($W561)&gt;X$1,YEAR($L561)&lt;X$1),$U561,IF(YEAR($V561)=X$1,IF(($V561-$L561)&lt;0,$U561/365*(DATE(X$1,12,31)-$L561),$U561/365*(DATE(X$1,12,31)-$V561)),IF(YEAR($W561)=X$1,IF(YEAR($L561)=X$1,$U561/365*($W561-$L561),$U561/365*($W561-DATE(X$1,1,1))),"n.a.")))</f>
        <v>n.a.</v>
      </c>
      <c r="Y561" s="56">
        <f t="shared" si="66"/>
        <v>0</v>
      </c>
      <c r="Z561" s="56">
        <f t="shared" si="66"/>
        <v>0</v>
      </c>
      <c r="AA561" s="56">
        <f t="shared" si="66"/>
        <v>0</v>
      </c>
      <c r="AB561" s="56">
        <f t="shared" si="66"/>
        <v>0</v>
      </c>
      <c r="AC561" s="56">
        <f t="shared" si="66"/>
        <v>0</v>
      </c>
      <c r="AD561" s="46">
        <f t="shared" si="62"/>
        <v>0</v>
      </c>
    </row>
    <row r="562" spans="2:30" ht="30" x14ac:dyDescent="0.25">
      <c r="B562" s="35">
        <v>1</v>
      </c>
      <c r="C562" s="149" t="s">
        <v>1682</v>
      </c>
      <c r="D562" s="149" t="s">
        <v>1683</v>
      </c>
      <c r="E562" s="150">
        <v>662</v>
      </c>
      <c r="F562" s="150">
        <v>651</v>
      </c>
      <c r="G562" s="150">
        <v>39246</v>
      </c>
      <c r="H562" s="149" t="s">
        <v>1702</v>
      </c>
      <c r="I562" s="149" t="s">
        <v>1703</v>
      </c>
      <c r="J562" s="150" t="s">
        <v>1704</v>
      </c>
      <c r="K562" s="149" t="s">
        <v>1686</v>
      </c>
      <c r="L562" s="151">
        <v>45095</v>
      </c>
      <c r="M562" s="39" t="s">
        <v>83</v>
      </c>
      <c r="N562" s="151">
        <v>44001</v>
      </c>
      <c r="O562" s="150" t="s">
        <v>1687</v>
      </c>
      <c r="P562" s="150" t="s">
        <v>1675</v>
      </c>
      <c r="Q562" s="150"/>
      <c r="V562" s="92">
        <v>45292</v>
      </c>
      <c r="W562" s="92">
        <v>47118</v>
      </c>
      <c r="X562" s="56" t="str">
        <f t="shared" si="66"/>
        <v>n.a.</v>
      </c>
      <c r="Y562" s="56">
        <f t="shared" si="66"/>
        <v>0</v>
      </c>
      <c r="Z562" s="56">
        <f t="shared" si="66"/>
        <v>0</v>
      </c>
      <c r="AA562" s="56">
        <f t="shared" si="66"/>
        <v>0</v>
      </c>
      <c r="AB562" s="56">
        <f t="shared" si="66"/>
        <v>0</v>
      </c>
      <c r="AC562" s="56">
        <f t="shared" si="66"/>
        <v>0</v>
      </c>
      <c r="AD562" s="46">
        <f t="shared" si="62"/>
        <v>0</v>
      </c>
    </row>
    <row r="563" spans="2:30" ht="30" x14ac:dyDescent="0.25">
      <c r="B563" s="35">
        <v>1</v>
      </c>
      <c r="C563" s="149" t="s">
        <v>1682</v>
      </c>
      <c r="D563" s="149" t="s">
        <v>1683</v>
      </c>
      <c r="E563" s="150">
        <v>663</v>
      </c>
      <c r="F563" s="150">
        <v>651</v>
      </c>
      <c r="G563" s="150">
        <v>39252</v>
      </c>
      <c r="H563" s="149" t="s">
        <v>1702</v>
      </c>
      <c r="I563" s="149" t="s">
        <v>1703</v>
      </c>
      <c r="J563" s="150" t="s">
        <v>1704</v>
      </c>
      <c r="K563" s="149" t="s">
        <v>1686</v>
      </c>
      <c r="L563" s="151">
        <v>45095</v>
      </c>
      <c r="M563" s="39" t="s">
        <v>83</v>
      </c>
      <c r="N563" s="151">
        <v>44001</v>
      </c>
      <c r="O563" s="150" t="s">
        <v>1687</v>
      </c>
      <c r="P563" s="150" t="s">
        <v>1675</v>
      </c>
      <c r="Q563" s="150"/>
      <c r="V563" s="92">
        <v>45292</v>
      </c>
      <c r="W563" s="92">
        <v>47118</v>
      </c>
      <c r="X563" s="56" t="str">
        <f t="shared" si="66"/>
        <v>n.a.</v>
      </c>
      <c r="Y563" s="56">
        <f t="shared" si="66"/>
        <v>0</v>
      </c>
      <c r="Z563" s="56">
        <f t="shared" si="66"/>
        <v>0</v>
      </c>
      <c r="AA563" s="56">
        <f t="shared" si="66"/>
        <v>0</v>
      </c>
      <c r="AB563" s="56">
        <f t="shared" si="66"/>
        <v>0</v>
      </c>
      <c r="AC563" s="56">
        <f t="shared" si="66"/>
        <v>0</v>
      </c>
      <c r="AD563" s="46">
        <f t="shared" si="62"/>
        <v>0</v>
      </c>
    </row>
    <row r="564" spans="2:30" ht="30" x14ac:dyDescent="0.25">
      <c r="B564" s="35">
        <v>1</v>
      </c>
      <c r="C564" s="149" t="s">
        <v>1682</v>
      </c>
      <c r="D564" s="149" t="s">
        <v>1683</v>
      </c>
      <c r="E564" s="150">
        <v>664</v>
      </c>
      <c r="F564" s="150">
        <v>651</v>
      </c>
      <c r="G564" s="150">
        <v>121575</v>
      </c>
      <c r="H564" s="149" t="s">
        <v>1702</v>
      </c>
      <c r="I564" s="150" t="s">
        <v>1705</v>
      </c>
      <c r="J564" s="150" t="s">
        <v>1706</v>
      </c>
      <c r="K564" s="149" t="s">
        <v>1686</v>
      </c>
      <c r="L564" s="151">
        <v>45095</v>
      </c>
      <c r="M564" s="39" t="s">
        <v>83</v>
      </c>
      <c r="N564" s="151">
        <v>44001</v>
      </c>
      <c r="O564" s="150" t="s">
        <v>1687</v>
      </c>
      <c r="P564" s="150" t="s">
        <v>1675</v>
      </c>
      <c r="Q564" s="150"/>
      <c r="V564" s="92">
        <v>45292</v>
      </c>
      <c r="W564" s="92">
        <v>47118</v>
      </c>
      <c r="X564" s="56" t="str">
        <f t="shared" si="66"/>
        <v>n.a.</v>
      </c>
      <c r="Y564" s="56">
        <f t="shared" si="66"/>
        <v>0</v>
      </c>
      <c r="Z564" s="56">
        <f t="shared" si="66"/>
        <v>0</v>
      </c>
      <c r="AA564" s="56">
        <f t="shared" si="66"/>
        <v>0</v>
      </c>
      <c r="AB564" s="56">
        <f t="shared" si="66"/>
        <v>0</v>
      </c>
      <c r="AC564" s="56">
        <f t="shared" si="66"/>
        <v>0</v>
      </c>
      <c r="AD564" s="46">
        <f t="shared" si="62"/>
        <v>0</v>
      </c>
    </row>
    <row r="565" spans="2:30" ht="30" x14ac:dyDescent="0.25">
      <c r="B565" s="35">
        <v>1</v>
      </c>
      <c r="C565" s="149" t="s">
        <v>1682</v>
      </c>
      <c r="D565" s="149" t="s">
        <v>1683</v>
      </c>
      <c r="E565" s="150">
        <v>665</v>
      </c>
      <c r="F565" s="150">
        <v>651</v>
      </c>
      <c r="G565" s="150">
        <v>26140</v>
      </c>
      <c r="H565" s="149" t="s">
        <v>261</v>
      </c>
      <c r="I565" s="150" t="s">
        <v>1707</v>
      </c>
      <c r="J565" s="150" t="s">
        <v>1666</v>
      </c>
      <c r="K565" s="149" t="s">
        <v>1686</v>
      </c>
      <c r="L565" s="151">
        <v>45095</v>
      </c>
      <c r="M565" s="39" t="s">
        <v>83</v>
      </c>
      <c r="N565" s="151">
        <v>44001</v>
      </c>
      <c r="O565" s="150" t="s">
        <v>1687</v>
      </c>
      <c r="P565" s="150" t="s">
        <v>1675</v>
      </c>
      <c r="Q565" s="150"/>
      <c r="V565" s="92">
        <v>45292</v>
      </c>
      <c r="W565" s="92">
        <v>47118</v>
      </c>
      <c r="X565" s="56" t="str">
        <f t="shared" si="66"/>
        <v>n.a.</v>
      </c>
      <c r="Y565" s="56">
        <f t="shared" si="66"/>
        <v>0</v>
      </c>
      <c r="Z565" s="56">
        <f t="shared" si="66"/>
        <v>0</v>
      </c>
      <c r="AA565" s="56">
        <f t="shared" si="66"/>
        <v>0</v>
      </c>
      <c r="AB565" s="56">
        <f t="shared" si="66"/>
        <v>0</v>
      </c>
      <c r="AC565" s="56">
        <f t="shared" si="66"/>
        <v>0</v>
      </c>
      <c r="AD565" s="46">
        <f t="shared" si="62"/>
        <v>0</v>
      </c>
    </row>
    <row r="566" spans="2:30" ht="30" x14ac:dyDescent="0.25">
      <c r="B566" s="35">
        <v>1</v>
      </c>
      <c r="C566" s="149" t="s">
        <v>1682</v>
      </c>
      <c r="D566" s="149" t="s">
        <v>1683</v>
      </c>
      <c r="E566" s="150">
        <v>676</v>
      </c>
      <c r="F566" s="150">
        <v>651</v>
      </c>
      <c r="G566" s="149" t="s">
        <v>1708</v>
      </c>
      <c r="H566" s="149" t="s">
        <v>250</v>
      </c>
      <c r="I566" s="150" t="s">
        <v>1709</v>
      </c>
      <c r="J566" s="150" t="s">
        <v>1694</v>
      </c>
      <c r="K566" s="149" t="s">
        <v>1686</v>
      </c>
      <c r="L566" s="151">
        <v>45095</v>
      </c>
      <c r="M566" s="39" t="s">
        <v>83</v>
      </c>
      <c r="N566" s="151">
        <v>44001</v>
      </c>
      <c r="O566" s="150" t="s">
        <v>1687</v>
      </c>
      <c r="P566" s="150" t="s">
        <v>1675</v>
      </c>
      <c r="Q566" s="150"/>
      <c r="V566" s="92">
        <v>45292</v>
      </c>
      <c r="W566" s="92">
        <v>47118</v>
      </c>
      <c r="X566" s="56" t="str">
        <f t="shared" si="66"/>
        <v>n.a.</v>
      </c>
      <c r="Y566" s="56">
        <f t="shared" si="66"/>
        <v>0</v>
      </c>
      <c r="Z566" s="56">
        <f t="shared" si="66"/>
        <v>0</v>
      </c>
      <c r="AA566" s="56">
        <f t="shared" si="66"/>
        <v>0</v>
      </c>
      <c r="AB566" s="56">
        <f t="shared" si="66"/>
        <v>0</v>
      </c>
      <c r="AC566" s="56">
        <f t="shared" si="66"/>
        <v>0</v>
      </c>
      <c r="AD566" s="46">
        <f t="shared" si="62"/>
        <v>0</v>
      </c>
    </row>
    <row r="567" spans="2:30" ht="30" x14ac:dyDescent="0.25">
      <c r="B567" s="35">
        <v>1</v>
      </c>
      <c r="C567" s="149" t="s">
        <v>1682</v>
      </c>
      <c r="D567" s="149" t="s">
        <v>1683</v>
      </c>
      <c r="E567" s="150">
        <v>685</v>
      </c>
      <c r="F567" s="150">
        <v>651</v>
      </c>
      <c r="G567" s="150" t="s">
        <v>1710</v>
      </c>
      <c r="H567" s="149" t="s">
        <v>1711</v>
      </c>
      <c r="I567" s="149" t="s">
        <v>1712</v>
      </c>
      <c r="J567" s="149" t="s">
        <v>1713</v>
      </c>
      <c r="K567" s="149" t="s">
        <v>1686</v>
      </c>
      <c r="L567" s="151">
        <v>45095</v>
      </c>
      <c r="M567" s="39" t="s">
        <v>83</v>
      </c>
      <c r="N567" s="151">
        <v>44001</v>
      </c>
      <c r="O567" s="150" t="s">
        <v>1687</v>
      </c>
      <c r="P567" s="150" t="s">
        <v>1675</v>
      </c>
      <c r="Q567" s="150"/>
      <c r="V567" s="92">
        <v>45292</v>
      </c>
      <c r="W567" s="92">
        <v>47118</v>
      </c>
      <c r="X567" s="56" t="str">
        <f t="shared" si="66"/>
        <v>n.a.</v>
      </c>
      <c r="Y567" s="56">
        <f t="shared" si="66"/>
        <v>0</v>
      </c>
      <c r="Z567" s="56">
        <f t="shared" si="66"/>
        <v>0</v>
      </c>
      <c r="AA567" s="56">
        <f t="shared" si="66"/>
        <v>0</v>
      </c>
      <c r="AB567" s="56">
        <f t="shared" si="66"/>
        <v>0</v>
      </c>
      <c r="AC567" s="56">
        <f t="shared" si="66"/>
        <v>0</v>
      </c>
      <c r="AD567" s="46">
        <f t="shared" si="62"/>
        <v>0</v>
      </c>
    </row>
    <row r="568" spans="2:30" ht="30" x14ac:dyDescent="0.25">
      <c r="B568" s="35">
        <v>1</v>
      </c>
      <c r="C568" s="149" t="s">
        <v>1682</v>
      </c>
      <c r="D568" s="149" t="s">
        <v>1683</v>
      </c>
      <c r="E568" s="150" t="s">
        <v>1714</v>
      </c>
      <c r="F568" s="150">
        <v>651</v>
      </c>
      <c r="G568" s="149" t="s">
        <v>1715</v>
      </c>
      <c r="H568" s="149" t="s">
        <v>1716</v>
      </c>
      <c r="I568" s="150" t="s">
        <v>1717</v>
      </c>
      <c r="J568" s="150" t="s">
        <v>1718</v>
      </c>
      <c r="K568" s="149" t="s">
        <v>1686</v>
      </c>
      <c r="L568" s="151">
        <v>45095</v>
      </c>
      <c r="M568" s="39" t="s">
        <v>83</v>
      </c>
      <c r="N568" s="151">
        <v>44001</v>
      </c>
      <c r="O568" s="150" t="s">
        <v>1687</v>
      </c>
      <c r="P568" s="150" t="s">
        <v>1675</v>
      </c>
      <c r="Q568" s="150"/>
      <c r="V568" s="92">
        <v>45292</v>
      </c>
      <c r="W568" s="92">
        <v>47118</v>
      </c>
      <c r="X568" s="56" t="str">
        <f t="shared" si="66"/>
        <v>n.a.</v>
      </c>
      <c r="Y568" s="56">
        <f t="shared" si="66"/>
        <v>0</v>
      </c>
      <c r="Z568" s="56">
        <f t="shared" si="66"/>
        <v>0</v>
      </c>
      <c r="AA568" s="56">
        <f t="shared" si="66"/>
        <v>0</v>
      </c>
      <c r="AB568" s="56">
        <f t="shared" si="66"/>
        <v>0</v>
      </c>
      <c r="AC568" s="56">
        <f t="shared" si="66"/>
        <v>0</v>
      </c>
      <c r="AD568" s="46">
        <f t="shared" si="62"/>
        <v>0</v>
      </c>
    </row>
    <row r="569" spans="2:30" ht="30" x14ac:dyDescent="0.25">
      <c r="B569" s="35">
        <v>1</v>
      </c>
      <c r="C569" s="149" t="s">
        <v>1682</v>
      </c>
      <c r="D569" s="149" t="s">
        <v>1683</v>
      </c>
      <c r="E569" s="150" t="s">
        <v>1719</v>
      </c>
      <c r="F569" s="150">
        <v>651</v>
      </c>
      <c r="G569" s="149" t="s">
        <v>1720</v>
      </c>
      <c r="H569" s="149" t="s">
        <v>1721</v>
      </c>
      <c r="I569" s="150" t="s">
        <v>1717</v>
      </c>
      <c r="J569" s="150" t="s">
        <v>1718</v>
      </c>
      <c r="K569" s="149" t="s">
        <v>1686</v>
      </c>
      <c r="L569" s="151">
        <v>45095</v>
      </c>
      <c r="M569" s="39" t="s">
        <v>83</v>
      </c>
      <c r="N569" s="151">
        <v>44001</v>
      </c>
      <c r="O569" s="150" t="s">
        <v>1687</v>
      </c>
      <c r="P569" s="150" t="s">
        <v>1675</v>
      </c>
      <c r="Q569" s="150"/>
      <c r="V569" s="92">
        <v>45292</v>
      </c>
      <c r="W569" s="92">
        <v>47118</v>
      </c>
      <c r="X569" s="56" t="str">
        <f t="shared" si="66"/>
        <v>n.a.</v>
      </c>
      <c r="Y569" s="56">
        <f t="shared" si="66"/>
        <v>0</v>
      </c>
      <c r="Z569" s="56">
        <f t="shared" si="66"/>
        <v>0</v>
      </c>
      <c r="AA569" s="56">
        <f t="shared" si="66"/>
        <v>0</v>
      </c>
      <c r="AB569" s="56">
        <f t="shared" si="66"/>
        <v>0</v>
      </c>
      <c r="AC569" s="56">
        <f t="shared" si="66"/>
        <v>0</v>
      </c>
      <c r="AD569" s="46">
        <f t="shared" si="62"/>
        <v>0</v>
      </c>
    </row>
    <row r="570" spans="2:30" ht="30" x14ac:dyDescent="0.25">
      <c r="B570" s="35">
        <v>1</v>
      </c>
      <c r="C570" s="149" t="s">
        <v>1682</v>
      </c>
      <c r="D570" s="149" t="s">
        <v>1683</v>
      </c>
      <c r="E570" s="150" t="s">
        <v>1722</v>
      </c>
      <c r="F570" s="150">
        <v>651</v>
      </c>
      <c r="G570" s="149" t="s">
        <v>1723</v>
      </c>
      <c r="H570" s="149" t="s">
        <v>1724</v>
      </c>
      <c r="I570" s="149" t="s">
        <v>1725</v>
      </c>
      <c r="J570" s="149" t="s">
        <v>1726</v>
      </c>
      <c r="K570" s="149" t="s">
        <v>1686</v>
      </c>
      <c r="L570" s="151">
        <v>45095</v>
      </c>
      <c r="M570" s="39" t="s">
        <v>83</v>
      </c>
      <c r="N570" s="151">
        <v>44001</v>
      </c>
      <c r="O570" s="150" t="s">
        <v>1687</v>
      </c>
      <c r="P570" s="150" t="s">
        <v>1675</v>
      </c>
      <c r="Q570" s="150"/>
      <c r="V570" s="92">
        <v>45292</v>
      </c>
      <c r="W570" s="92">
        <v>47118</v>
      </c>
      <c r="X570" s="56" t="str">
        <f t="shared" si="66"/>
        <v>n.a.</v>
      </c>
      <c r="Y570" s="56">
        <f t="shared" si="66"/>
        <v>0</v>
      </c>
      <c r="Z570" s="56">
        <f t="shared" si="66"/>
        <v>0</v>
      </c>
      <c r="AA570" s="56">
        <f t="shared" si="66"/>
        <v>0</v>
      </c>
      <c r="AB570" s="56">
        <f t="shared" si="66"/>
        <v>0</v>
      </c>
      <c r="AC570" s="56">
        <f t="shared" si="66"/>
        <v>0</v>
      </c>
      <c r="AD570" s="46">
        <f t="shared" si="62"/>
        <v>0</v>
      </c>
    </row>
    <row r="571" spans="2:30" x14ac:dyDescent="0.25">
      <c r="X571" s="77">
        <f>SUBTOTAL(9,X2:X570)</f>
        <v>0</v>
      </c>
      <c r="Y571" s="77">
        <f t="shared" ref="Y571:AC571" si="67">SUBTOTAL(9,Y2:Y570)</f>
        <v>1932647.5269863012</v>
      </c>
      <c r="Z571" s="77">
        <f t="shared" si="67"/>
        <v>2437498.1941095889</v>
      </c>
      <c r="AA571" s="77">
        <f t="shared" si="67"/>
        <v>2462539.29</v>
      </c>
      <c r="AB571" s="77">
        <f t="shared" si="67"/>
        <v>2370018.7420547949</v>
      </c>
      <c r="AC571" s="77">
        <f t="shared" si="67"/>
        <v>2352539.29</v>
      </c>
      <c r="AD571" s="77">
        <f>SUBTOTAL(9,AD2:AD570)</f>
        <v>11555243.043150686</v>
      </c>
    </row>
  </sheetData>
  <sheetProtection selectLockedCells="1" selectUnlockedCells="1"/>
  <autoFilter ref="A1:AD570" xr:uid="{00000000-0009-0000-0000-000006000000}"/>
  <sortState xmlns:xlrd2="http://schemas.microsoft.com/office/spreadsheetml/2017/richdata2" ref="A2:AA125">
    <sortCondition ref="A2:A125"/>
  </sortState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600-000000000000}">
          <x14:formula1>
            <xm:f>Foglio1!$A$2:$A$5</xm:f>
          </x14:formula1>
          <xm:sqref>M2:M161 M163:M570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B183"/>
  <sheetViews>
    <sheetView workbookViewId="0">
      <selection activeCell="B571" sqref="B571"/>
    </sheetView>
  </sheetViews>
  <sheetFormatPr defaultRowHeight="15" x14ac:dyDescent="0.25"/>
  <cols>
    <col min="1" max="1" width="12.42578125" customWidth="1"/>
    <col min="2" max="2" width="12.85546875" customWidth="1"/>
    <col min="4" max="4" width="10.42578125" customWidth="1"/>
    <col min="5" max="5" width="12.28515625" customWidth="1"/>
    <col min="6" max="6" width="31.7109375" customWidth="1"/>
    <col min="7" max="7" width="11.5703125" customWidth="1"/>
    <col min="8" max="8" width="11.28515625" customWidth="1"/>
    <col min="9" max="9" width="10.7109375" customWidth="1"/>
    <col min="10" max="10" width="13.28515625" customWidth="1"/>
    <col min="11" max="11" width="16" customWidth="1"/>
    <col min="12" max="12" width="23.28515625" customWidth="1"/>
    <col min="13" max="13" width="19.85546875" customWidth="1"/>
    <col min="14" max="15" width="15.42578125" customWidth="1"/>
    <col min="16" max="16" width="11.5703125" customWidth="1"/>
    <col min="17" max="17" width="17.140625" customWidth="1"/>
    <col min="18" max="18" width="16.5703125" customWidth="1"/>
    <col min="19" max="19" width="23.28515625" customWidth="1"/>
    <col min="20" max="20" width="16.42578125" customWidth="1"/>
    <col min="21" max="21" width="15.28515625" customWidth="1"/>
    <col min="28" max="28" width="9.7109375" customWidth="1"/>
  </cols>
  <sheetData>
    <row r="1" spans="1:28" x14ac:dyDescent="0.25">
      <c r="A1" t="s">
        <v>79</v>
      </c>
      <c r="B1" t="s">
        <v>80</v>
      </c>
      <c r="C1" t="s">
        <v>55</v>
      </c>
      <c r="D1" t="s">
        <v>5</v>
      </c>
      <c r="E1" t="s">
        <v>0</v>
      </c>
      <c r="F1" t="s">
        <v>32</v>
      </c>
      <c r="G1" t="s">
        <v>1</v>
      </c>
      <c r="H1" t="s">
        <v>2</v>
      </c>
      <c r="I1" t="s">
        <v>3</v>
      </c>
      <c r="J1" t="s">
        <v>4</v>
      </c>
      <c r="K1" t="s">
        <v>6</v>
      </c>
      <c r="L1" t="s">
        <v>7</v>
      </c>
      <c r="M1" t="s">
        <v>33</v>
      </c>
      <c r="N1" t="s">
        <v>8</v>
      </c>
      <c r="O1" t="s">
        <v>9</v>
      </c>
      <c r="P1" t="s">
        <v>10</v>
      </c>
      <c r="Q1" t="s">
        <v>11</v>
      </c>
      <c r="R1" t="s">
        <v>31</v>
      </c>
      <c r="S1" t="s">
        <v>98</v>
      </c>
      <c r="T1" t="s">
        <v>51</v>
      </c>
      <c r="U1" t="s">
        <v>1379</v>
      </c>
      <c r="V1" t="s">
        <v>1727</v>
      </c>
      <c r="W1" t="s">
        <v>1728</v>
      </c>
      <c r="X1" t="s">
        <v>1729</v>
      </c>
      <c r="Y1" t="s">
        <v>1730</v>
      </c>
      <c r="Z1" t="s">
        <v>1731</v>
      </c>
      <c r="AA1" t="s">
        <v>1732</v>
      </c>
      <c r="AB1" t="s">
        <v>53</v>
      </c>
    </row>
    <row r="2" spans="1:28" x14ac:dyDescent="0.25">
      <c r="A2" t="s">
        <v>41</v>
      </c>
      <c r="B2">
        <v>1</v>
      </c>
      <c r="C2" t="s">
        <v>625</v>
      </c>
      <c r="D2" t="s">
        <v>626</v>
      </c>
      <c r="E2" t="s">
        <v>112</v>
      </c>
      <c r="F2" t="s">
        <v>108</v>
      </c>
      <c r="H2" t="s">
        <v>23</v>
      </c>
      <c r="I2" t="s">
        <v>113</v>
      </c>
      <c r="J2" t="s">
        <v>20</v>
      </c>
      <c r="K2" t="s">
        <v>110</v>
      </c>
      <c r="L2" t="s">
        <v>111</v>
      </c>
      <c r="M2" t="s">
        <v>83</v>
      </c>
      <c r="N2" t="s">
        <v>596</v>
      </c>
      <c r="S2">
        <v>0</v>
      </c>
      <c r="T2" t="s">
        <v>1733</v>
      </c>
      <c r="U2" s="143">
        <v>45291</v>
      </c>
      <c r="V2">
        <v>0</v>
      </c>
      <c r="W2" t="s">
        <v>1734</v>
      </c>
      <c r="X2" t="s">
        <v>1734</v>
      </c>
      <c r="Y2" t="s">
        <v>1734</v>
      </c>
      <c r="Z2" t="s">
        <v>1734</v>
      </c>
      <c r="AA2" t="s">
        <v>1734</v>
      </c>
      <c r="AB2">
        <v>0</v>
      </c>
    </row>
    <row r="3" spans="1:28" x14ac:dyDescent="0.25">
      <c r="A3" t="s">
        <v>41</v>
      </c>
      <c r="B3">
        <v>1</v>
      </c>
      <c r="C3" t="s">
        <v>625</v>
      </c>
      <c r="D3" t="s">
        <v>626</v>
      </c>
      <c r="E3" t="s">
        <v>114</v>
      </c>
      <c r="F3" t="s">
        <v>108</v>
      </c>
      <c r="H3" t="s">
        <v>115</v>
      </c>
      <c r="I3" t="s">
        <v>116</v>
      </c>
      <c r="J3" t="s">
        <v>20</v>
      </c>
      <c r="K3" t="s">
        <v>110</v>
      </c>
      <c r="L3" t="s">
        <v>111</v>
      </c>
      <c r="M3" t="s">
        <v>83</v>
      </c>
      <c r="N3" t="s">
        <v>596</v>
      </c>
      <c r="S3">
        <v>0</v>
      </c>
      <c r="T3" t="s">
        <v>1733</v>
      </c>
      <c r="U3" s="143">
        <v>45291</v>
      </c>
      <c r="V3">
        <v>0</v>
      </c>
      <c r="W3" t="s">
        <v>1734</v>
      </c>
      <c r="X3" t="s">
        <v>1734</v>
      </c>
      <c r="Y3" t="s">
        <v>1734</v>
      </c>
      <c r="Z3" t="s">
        <v>1734</v>
      </c>
      <c r="AA3" t="s">
        <v>1734</v>
      </c>
      <c r="AB3">
        <v>0</v>
      </c>
    </row>
    <row r="4" spans="1:28" x14ac:dyDescent="0.25">
      <c r="A4" t="s">
        <v>42</v>
      </c>
      <c r="B4">
        <v>1</v>
      </c>
      <c r="C4" t="s">
        <v>625</v>
      </c>
      <c r="D4" t="s">
        <v>626</v>
      </c>
      <c r="E4" t="s">
        <v>130</v>
      </c>
      <c r="F4" t="s">
        <v>108</v>
      </c>
      <c r="H4" t="s">
        <v>131</v>
      </c>
      <c r="I4" t="s">
        <v>132</v>
      </c>
      <c r="J4" t="s">
        <v>20</v>
      </c>
      <c r="K4" t="s">
        <v>110</v>
      </c>
      <c r="L4" t="s">
        <v>111</v>
      </c>
      <c r="M4" t="s">
        <v>83</v>
      </c>
      <c r="N4" t="s">
        <v>596</v>
      </c>
      <c r="S4">
        <v>0</v>
      </c>
      <c r="T4" t="s">
        <v>1733</v>
      </c>
      <c r="U4" s="143">
        <v>45291</v>
      </c>
      <c r="V4">
        <v>0</v>
      </c>
      <c r="W4" t="s">
        <v>1734</v>
      </c>
      <c r="X4" t="s">
        <v>1734</v>
      </c>
      <c r="Y4" t="s">
        <v>1734</v>
      </c>
      <c r="Z4" t="s">
        <v>1734</v>
      </c>
      <c r="AA4" t="s">
        <v>1734</v>
      </c>
      <c r="AB4">
        <v>0</v>
      </c>
    </row>
    <row r="5" spans="1:28" x14ac:dyDescent="0.25">
      <c r="A5" t="s">
        <v>36</v>
      </c>
      <c r="B5">
        <v>1</v>
      </c>
      <c r="C5" t="s">
        <v>625</v>
      </c>
      <c r="D5" t="s">
        <v>626</v>
      </c>
      <c r="E5" t="s">
        <v>234</v>
      </c>
      <c r="F5" t="s">
        <v>223</v>
      </c>
      <c r="H5" t="s">
        <v>235</v>
      </c>
      <c r="I5" t="s">
        <v>236</v>
      </c>
      <c r="J5" t="s">
        <v>20</v>
      </c>
      <c r="K5" t="s">
        <v>225</v>
      </c>
      <c r="L5" t="s">
        <v>226</v>
      </c>
      <c r="M5" t="s">
        <v>83</v>
      </c>
      <c r="N5" t="s">
        <v>602</v>
      </c>
      <c r="Q5">
        <v>5969.77</v>
      </c>
      <c r="S5">
        <v>0</v>
      </c>
      <c r="T5" t="s">
        <v>1733</v>
      </c>
      <c r="U5" s="143">
        <v>45473</v>
      </c>
      <c r="V5">
        <v>0</v>
      </c>
      <c r="W5">
        <v>0</v>
      </c>
      <c r="X5" t="s">
        <v>1734</v>
      </c>
      <c r="Y5" t="s">
        <v>1734</v>
      </c>
      <c r="Z5" t="s">
        <v>1734</v>
      </c>
      <c r="AA5" t="s">
        <v>1734</v>
      </c>
      <c r="AB5">
        <v>0</v>
      </c>
    </row>
    <row r="6" spans="1:28" x14ac:dyDescent="0.25">
      <c r="A6" t="s">
        <v>36</v>
      </c>
      <c r="B6">
        <v>1</v>
      </c>
      <c r="C6" t="s">
        <v>625</v>
      </c>
      <c r="D6" t="s">
        <v>626</v>
      </c>
      <c r="E6" t="s">
        <v>260</v>
      </c>
      <c r="F6" t="s">
        <v>251</v>
      </c>
      <c r="H6" t="s">
        <v>261</v>
      </c>
      <c r="I6" t="s">
        <v>254</v>
      </c>
      <c r="J6" t="s">
        <v>20</v>
      </c>
      <c r="K6" t="s">
        <v>225</v>
      </c>
      <c r="L6" t="s">
        <v>255</v>
      </c>
      <c r="M6" t="s">
        <v>83</v>
      </c>
      <c r="N6" t="s">
        <v>604</v>
      </c>
      <c r="S6">
        <v>0</v>
      </c>
      <c r="T6" t="s">
        <v>1733</v>
      </c>
      <c r="U6" s="143">
        <v>45291</v>
      </c>
      <c r="V6">
        <v>0</v>
      </c>
      <c r="W6" t="s">
        <v>1734</v>
      </c>
      <c r="X6" t="s">
        <v>1734</v>
      </c>
      <c r="Y6" t="s">
        <v>1734</v>
      </c>
      <c r="Z6" t="s">
        <v>1734</v>
      </c>
      <c r="AA6" t="s">
        <v>1734</v>
      </c>
      <c r="AB6">
        <v>0</v>
      </c>
    </row>
    <row r="7" spans="1:28" x14ac:dyDescent="0.25">
      <c r="A7" t="s">
        <v>46</v>
      </c>
      <c r="B7">
        <v>1</v>
      </c>
      <c r="C7" t="s">
        <v>625</v>
      </c>
      <c r="D7" t="s">
        <v>626</v>
      </c>
      <c r="E7" t="s">
        <v>381</v>
      </c>
      <c r="F7" t="s">
        <v>367</v>
      </c>
      <c r="H7" t="s">
        <v>125</v>
      </c>
      <c r="I7" t="s">
        <v>382</v>
      </c>
      <c r="J7" t="s">
        <v>20</v>
      </c>
      <c r="K7" t="s">
        <v>110</v>
      </c>
      <c r="L7" t="s">
        <v>372</v>
      </c>
      <c r="M7" t="s">
        <v>83</v>
      </c>
      <c r="N7" t="s">
        <v>611</v>
      </c>
      <c r="Q7">
        <v>0</v>
      </c>
      <c r="S7">
        <v>0</v>
      </c>
      <c r="T7" t="s">
        <v>1733</v>
      </c>
      <c r="U7" s="143">
        <v>45200</v>
      </c>
      <c r="V7">
        <v>0</v>
      </c>
      <c r="W7" t="s">
        <v>1734</v>
      </c>
      <c r="X7" t="s">
        <v>1734</v>
      </c>
      <c r="Y7" t="s">
        <v>1734</v>
      </c>
      <c r="Z7" t="s">
        <v>1734</v>
      </c>
      <c r="AA7" t="s">
        <v>1734</v>
      </c>
      <c r="AB7">
        <v>0</v>
      </c>
    </row>
    <row r="8" spans="1:28" x14ac:dyDescent="0.25">
      <c r="A8" t="s">
        <v>46</v>
      </c>
      <c r="B8">
        <v>1</v>
      </c>
      <c r="C8" t="s">
        <v>625</v>
      </c>
      <c r="D8" t="s">
        <v>626</v>
      </c>
      <c r="E8" t="s">
        <v>386</v>
      </c>
      <c r="F8" t="s">
        <v>367</v>
      </c>
      <c r="H8" t="s">
        <v>125</v>
      </c>
      <c r="I8" t="s">
        <v>382</v>
      </c>
      <c r="J8" t="s">
        <v>20</v>
      </c>
      <c r="K8" t="s">
        <v>110</v>
      </c>
      <c r="L8" t="s">
        <v>372</v>
      </c>
      <c r="M8" t="s">
        <v>83</v>
      </c>
      <c r="N8" t="s">
        <v>611</v>
      </c>
      <c r="Q8">
        <v>0</v>
      </c>
      <c r="S8">
        <v>0</v>
      </c>
      <c r="T8" t="s">
        <v>1733</v>
      </c>
      <c r="U8" s="143">
        <v>45200</v>
      </c>
      <c r="V8">
        <v>0</v>
      </c>
      <c r="W8" t="s">
        <v>1734</v>
      </c>
      <c r="X8" t="s">
        <v>1734</v>
      </c>
      <c r="Y8" t="s">
        <v>1734</v>
      </c>
      <c r="Z8" t="s">
        <v>1734</v>
      </c>
      <c r="AA8" t="s">
        <v>1734</v>
      </c>
      <c r="AB8">
        <v>0</v>
      </c>
    </row>
    <row r="9" spans="1:28" x14ac:dyDescent="0.25">
      <c r="A9" t="s">
        <v>46</v>
      </c>
      <c r="B9">
        <v>1</v>
      </c>
      <c r="C9" t="s">
        <v>625</v>
      </c>
      <c r="D9" t="s">
        <v>626</v>
      </c>
      <c r="E9" t="s">
        <v>385</v>
      </c>
      <c r="F9" t="s">
        <v>367</v>
      </c>
      <c r="H9" t="s">
        <v>235</v>
      </c>
      <c r="J9" t="s">
        <v>20</v>
      </c>
      <c r="K9" t="s">
        <v>110</v>
      </c>
      <c r="L9" t="s">
        <v>372</v>
      </c>
      <c r="M9" t="s">
        <v>83</v>
      </c>
      <c r="N9" t="s">
        <v>611</v>
      </c>
      <c r="Q9">
        <v>0</v>
      </c>
      <c r="S9">
        <v>0</v>
      </c>
      <c r="T9" t="s">
        <v>1733</v>
      </c>
      <c r="U9" s="143">
        <v>45200</v>
      </c>
      <c r="V9">
        <v>0</v>
      </c>
      <c r="W9" t="s">
        <v>1734</v>
      </c>
      <c r="X9" t="s">
        <v>1734</v>
      </c>
      <c r="Y9" t="s">
        <v>1734</v>
      </c>
      <c r="Z9" t="s">
        <v>1734</v>
      </c>
      <c r="AA9" t="s">
        <v>1734</v>
      </c>
      <c r="AB9">
        <v>0</v>
      </c>
    </row>
    <row r="10" spans="1:28" x14ac:dyDescent="0.25">
      <c r="A10" t="s">
        <v>50</v>
      </c>
      <c r="B10">
        <v>1</v>
      </c>
      <c r="C10" t="s">
        <v>625</v>
      </c>
      <c r="D10" t="s">
        <v>626</v>
      </c>
      <c r="E10" t="s">
        <v>436</v>
      </c>
      <c r="F10" t="s">
        <v>403</v>
      </c>
      <c r="H10" t="s">
        <v>437</v>
      </c>
      <c r="I10" t="s">
        <v>438</v>
      </c>
      <c r="J10" t="s">
        <v>20</v>
      </c>
      <c r="K10" t="s">
        <v>407</v>
      </c>
      <c r="L10" t="s">
        <v>408</v>
      </c>
      <c r="M10" t="s">
        <v>84</v>
      </c>
      <c r="N10" t="s">
        <v>616</v>
      </c>
      <c r="Q10">
        <v>0</v>
      </c>
      <c r="S10">
        <v>0</v>
      </c>
      <c r="T10" t="s">
        <v>1733</v>
      </c>
      <c r="U10" s="143">
        <v>46934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</row>
    <row r="11" spans="1:28" x14ac:dyDescent="0.25">
      <c r="A11" t="s">
        <v>38</v>
      </c>
      <c r="B11">
        <v>1</v>
      </c>
      <c r="C11" t="s">
        <v>625</v>
      </c>
      <c r="D11" t="s">
        <v>626</v>
      </c>
      <c r="E11" t="s">
        <v>565</v>
      </c>
      <c r="F11" t="s">
        <v>563</v>
      </c>
      <c r="G11" t="s">
        <v>566</v>
      </c>
      <c r="H11" t="s">
        <v>287</v>
      </c>
      <c r="I11" t="s">
        <v>567</v>
      </c>
      <c r="J11" t="s">
        <v>20</v>
      </c>
      <c r="K11" t="s">
        <v>510</v>
      </c>
      <c r="L11" t="s">
        <v>294</v>
      </c>
      <c r="M11" t="s">
        <v>83</v>
      </c>
      <c r="N11" t="s">
        <v>592</v>
      </c>
      <c r="S11">
        <v>0</v>
      </c>
      <c r="T11" t="s">
        <v>1733</v>
      </c>
      <c r="U11" s="143">
        <v>46934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</row>
    <row r="12" spans="1:28" x14ac:dyDescent="0.25">
      <c r="A12" t="s">
        <v>57</v>
      </c>
      <c r="B12">
        <v>1</v>
      </c>
      <c r="C12" t="s">
        <v>625</v>
      </c>
      <c r="D12" t="s">
        <v>626</v>
      </c>
      <c r="E12" t="s">
        <v>570</v>
      </c>
      <c r="F12" t="s">
        <v>568</v>
      </c>
      <c r="G12" t="s">
        <v>571</v>
      </c>
      <c r="H12" t="s">
        <v>287</v>
      </c>
      <c r="I12" t="s">
        <v>567</v>
      </c>
      <c r="J12" t="s">
        <v>20</v>
      </c>
      <c r="K12" t="s">
        <v>266</v>
      </c>
      <c r="L12" t="s">
        <v>274</v>
      </c>
      <c r="M12" t="s">
        <v>83</v>
      </c>
      <c r="N12" t="s">
        <v>593</v>
      </c>
      <c r="S12">
        <v>0</v>
      </c>
      <c r="T12" t="s">
        <v>1733</v>
      </c>
      <c r="U12" s="143">
        <v>46934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</row>
    <row r="13" spans="1:28" x14ac:dyDescent="0.25">
      <c r="A13" t="s">
        <v>56</v>
      </c>
      <c r="B13">
        <v>1</v>
      </c>
      <c r="C13" t="s">
        <v>625</v>
      </c>
      <c r="D13" t="s">
        <v>626</v>
      </c>
      <c r="E13" t="s">
        <v>574</v>
      </c>
      <c r="F13" t="s">
        <v>572</v>
      </c>
      <c r="G13" t="s">
        <v>575</v>
      </c>
      <c r="H13" t="s">
        <v>287</v>
      </c>
      <c r="I13" t="s">
        <v>567</v>
      </c>
      <c r="J13" t="s">
        <v>20</v>
      </c>
      <c r="K13" t="s">
        <v>266</v>
      </c>
      <c r="L13" t="s">
        <v>294</v>
      </c>
      <c r="M13" t="s">
        <v>83</v>
      </c>
      <c r="N13" t="s">
        <v>593</v>
      </c>
      <c r="S13">
        <v>0</v>
      </c>
      <c r="T13" t="s">
        <v>1733</v>
      </c>
      <c r="U13" s="143">
        <v>46934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</row>
    <row r="14" spans="1:28" x14ac:dyDescent="0.25">
      <c r="A14" t="s">
        <v>37</v>
      </c>
      <c r="B14">
        <v>1</v>
      </c>
      <c r="C14" t="s">
        <v>625</v>
      </c>
      <c r="D14" t="s">
        <v>626</v>
      </c>
      <c r="E14" t="s">
        <v>582</v>
      </c>
      <c r="F14" t="s">
        <v>579</v>
      </c>
      <c r="G14" t="s">
        <v>583</v>
      </c>
      <c r="H14" t="s">
        <v>584</v>
      </c>
      <c r="I14" t="s">
        <v>585</v>
      </c>
      <c r="J14" t="s">
        <v>20</v>
      </c>
      <c r="K14" t="s">
        <v>589</v>
      </c>
      <c r="L14" t="s">
        <v>274</v>
      </c>
      <c r="M14" t="s">
        <v>83</v>
      </c>
      <c r="N14" t="s">
        <v>594</v>
      </c>
      <c r="S14">
        <v>0</v>
      </c>
      <c r="T14" t="s">
        <v>1733</v>
      </c>
      <c r="U14" s="143">
        <v>46934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</row>
    <row r="15" spans="1:28" x14ac:dyDescent="0.25">
      <c r="A15" t="s">
        <v>41</v>
      </c>
      <c r="B15">
        <v>1</v>
      </c>
      <c r="C15" t="s">
        <v>625</v>
      </c>
      <c r="D15" t="s">
        <v>626</v>
      </c>
      <c r="E15" t="s">
        <v>586</v>
      </c>
      <c r="F15" t="s">
        <v>579</v>
      </c>
      <c r="G15" t="s">
        <v>587</v>
      </c>
      <c r="H15" t="s">
        <v>287</v>
      </c>
      <c r="I15" t="s">
        <v>588</v>
      </c>
      <c r="J15" t="s">
        <v>20</v>
      </c>
      <c r="K15" t="s">
        <v>589</v>
      </c>
      <c r="L15" t="s">
        <v>274</v>
      </c>
      <c r="M15" t="s">
        <v>83</v>
      </c>
      <c r="N15" t="s">
        <v>594</v>
      </c>
      <c r="S15">
        <v>0</v>
      </c>
      <c r="T15" t="s">
        <v>1733</v>
      </c>
      <c r="U15" s="143">
        <v>46934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</row>
    <row r="16" spans="1:28" x14ac:dyDescent="0.25">
      <c r="A16" t="s">
        <v>41</v>
      </c>
      <c r="B16">
        <v>1</v>
      </c>
      <c r="C16" t="s">
        <v>625</v>
      </c>
      <c r="D16" t="s">
        <v>626</v>
      </c>
      <c r="E16" t="s">
        <v>117</v>
      </c>
      <c r="F16" t="s">
        <v>108</v>
      </c>
      <c r="G16" t="s">
        <v>118</v>
      </c>
      <c r="H16" t="s">
        <v>23</v>
      </c>
      <c r="I16" t="s">
        <v>119</v>
      </c>
      <c r="J16" t="s">
        <v>20</v>
      </c>
      <c r="K16" t="s">
        <v>110</v>
      </c>
      <c r="L16" t="s">
        <v>111</v>
      </c>
      <c r="M16" t="s">
        <v>83</v>
      </c>
      <c r="N16" t="s">
        <v>596</v>
      </c>
      <c r="S16">
        <v>0</v>
      </c>
      <c r="T16" t="s">
        <v>1733</v>
      </c>
      <c r="U16" s="143">
        <v>45291</v>
      </c>
      <c r="V16">
        <v>0</v>
      </c>
      <c r="W16" t="s">
        <v>1734</v>
      </c>
      <c r="X16" t="s">
        <v>1734</v>
      </c>
      <c r="Y16" t="s">
        <v>1734</v>
      </c>
      <c r="Z16" t="s">
        <v>1734</v>
      </c>
      <c r="AA16" t="s">
        <v>1734</v>
      </c>
      <c r="AB16">
        <v>0</v>
      </c>
    </row>
    <row r="17" spans="1:28" x14ac:dyDescent="0.25">
      <c r="A17" t="s">
        <v>42</v>
      </c>
      <c r="B17">
        <v>1</v>
      </c>
      <c r="C17" t="s">
        <v>625</v>
      </c>
      <c r="D17" t="s">
        <v>626</v>
      </c>
      <c r="E17" t="s">
        <v>120</v>
      </c>
      <c r="F17" t="s">
        <v>108</v>
      </c>
      <c r="G17" t="s">
        <v>121</v>
      </c>
      <c r="H17" t="s">
        <v>30</v>
      </c>
      <c r="I17" t="s">
        <v>122</v>
      </c>
      <c r="J17" t="s">
        <v>20</v>
      </c>
      <c r="K17" t="s">
        <v>110</v>
      </c>
      <c r="L17" t="s">
        <v>111</v>
      </c>
      <c r="M17" t="s">
        <v>83</v>
      </c>
      <c r="N17" t="s">
        <v>596</v>
      </c>
      <c r="S17">
        <v>0</v>
      </c>
      <c r="T17" t="s">
        <v>1733</v>
      </c>
      <c r="U17" s="143">
        <v>45291</v>
      </c>
      <c r="V17">
        <v>0</v>
      </c>
      <c r="W17" t="s">
        <v>1734</v>
      </c>
      <c r="X17" t="s">
        <v>1734</v>
      </c>
      <c r="Y17" t="s">
        <v>1734</v>
      </c>
      <c r="Z17" t="s">
        <v>1734</v>
      </c>
      <c r="AA17" t="s">
        <v>1734</v>
      </c>
      <c r="AB17">
        <v>0</v>
      </c>
    </row>
    <row r="18" spans="1:28" x14ac:dyDescent="0.25">
      <c r="A18" t="s">
        <v>42</v>
      </c>
      <c r="B18">
        <v>1</v>
      </c>
      <c r="C18" t="s">
        <v>625</v>
      </c>
      <c r="D18" t="s">
        <v>626</v>
      </c>
      <c r="E18" t="s">
        <v>123</v>
      </c>
      <c r="F18" t="s">
        <v>108</v>
      </c>
      <c r="G18" t="s">
        <v>124</v>
      </c>
      <c r="H18" t="s">
        <v>125</v>
      </c>
      <c r="I18" t="s">
        <v>126</v>
      </c>
      <c r="J18" t="s">
        <v>20</v>
      </c>
      <c r="K18" t="s">
        <v>110</v>
      </c>
      <c r="L18" t="s">
        <v>111</v>
      </c>
      <c r="M18" t="s">
        <v>83</v>
      </c>
      <c r="N18" t="s">
        <v>596</v>
      </c>
      <c r="S18">
        <v>0</v>
      </c>
      <c r="T18" t="s">
        <v>1733</v>
      </c>
      <c r="U18" s="143">
        <v>45291</v>
      </c>
      <c r="V18">
        <v>0</v>
      </c>
      <c r="W18" t="s">
        <v>1734</v>
      </c>
      <c r="X18" t="s">
        <v>1734</v>
      </c>
      <c r="Y18" t="s">
        <v>1734</v>
      </c>
      <c r="Z18" t="s">
        <v>1734</v>
      </c>
      <c r="AA18" t="s">
        <v>1734</v>
      </c>
      <c r="AB18">
        <v>0</v>
      </c>
    </row>
    <row r="19" spans="1:28" x14ac:dyDescent="0.25">
      <c r="A19" t="s">
        <v>42</v>
      </c>
      <c r="B19">
        <v>1</v>
      </c>
      <c r="C19" t="s">
        <v>625</v>
      </c>
      <c r="D19" t="s">
        <v>626</v>
      </c>
      <c r="E19" t="s">
        <v>127</v>
      </c>
      <c r="F19" t="s">
        <v>108</v>
      </c>
      <c r="G19" t="s">
        <v>128</v>
      </c>
      <c r="H19" t="s">
        <v>14</v>
      </c>
      <c r="I19" t="s">
        <v>129</v>
      </c>
      <c r="J19" t="s">
        <v>20</v>
      </c>
      <c r="K19" t="s">
        <v>110</v>
      </c>
      <c r="L19" t="s">
        <v>111</v>
      </c>
      <c r="M19" t="s">
        <v>83</v>
      </c>
      <c r="N19" t="s">
        <v>596</v>
      </c>
      <c r="S19">
        <v>0</v>
      </c>
      <c r="T19" t="s">
        <v>1733</v>
      </c>
      <c r="U19" s="143">
        <v>45291</v>
      </c>
      <c r="V19">
        <v>0</v>
      </c>
      <c r="W19" t="s">
        <v>1734</v>
      </c>
      <c r="X19" t="s">
        <v>1734</v>
      </c>
      <c r="Y19" t="s">
        <v>1734</v>
      </c>
      <c r="Z19" t="s">
        <v>1734</v>
      </c>
      <c r="AA19" t="s">
        <v>1734</v>
      </c>
      <c r="AB19">
        <v>0</v>
      </c>
    </row>
    <row r="20" spans="1:28" x14ac:dyDescent="0.25">
      <c r="A20" t="s">
        <v>42</v>
      </c>
      <c r="B20">
        <v>1</v>
      </c>
      <c r="C20" t="s">
        <v>625</v>
      </c>
      <c r="D20" t="s">
        <v>626</v>
      </c>
      <c r="E20" t="s">
        <v>140</v>
      </c>
      <c r="F20" t="s">
        <v>134</v>
      </c>
      <c r="G20" t="s">
        <v>141</v>
      </c>
      <c r="H20" t="s">
        <v>14</v>
      </c>
      <c r="I20" t="s">
        <v>129</v>
      </c>
      <c r="J20" t="s">
        <v>20</v>
      </c>
      <c r="K20" t="s">
        <v>142</v>
      </c>
      <c r="L20" t="s">
        <v>139</v>
      </c>
      <c r="M20" t="s">
        <v>83</v>
      </c>
      <c r="N20" t="s">
        <v>597</v>
      </c>
      <c r="S20">
        <v>0</v>
      </c>
      <c r="T20" t="s">
        <v>1733</v>
      </c>
      <c r="U20" s="143">
        <v>46934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</row>
    <row r="21" spans="1:28" x14ac:dyDescent="0.25">
      <c r="A21" t="s">
        <v>42</v>
      </c>
      <c r="B21">
        <v>1</v>
      </c>
      <c r="C21" t="s">
        <v>625</v>
      </c>
      <c r="D21" t="s">
        <v>626</v>
      </c>
      <c r="E21" t="s">
        <v>143</v>
      </c>
      <c r="F21" t="s">
        <v>134</v>
      </c>
      <c r="G21" t="s">
        <v>144</v>
      </c>
      <c r="H21" t="s">
        <v>30</v>
      </c>
      <c r="I21" t="s">
        <v>145</v>
      </c>
      <c r="J21" t="s">
        <v>20</v>
      </c>
      <c r="K21" t="s">
        <v>142</v>
      </c>
      <c r="L21" t="s">
        <v>139</v>
      </c>
      <c r="M21" t="s">
        <v>83</v>
      </c>
      <c r="N21" t="s">
        <v>597</v>
      </c>
      <c r="S21">
        <v>0</v>
      </c>
      <c r="T21" t="s">
        <v>1733</v>
      </c>
      <c r="U21" s="143">
        <v>46934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</row>
    <row r="22" spans="1:28" x14ac:dyDescent="0.25">
      <c r="A22" t="s">
        <v>42</v>
      </c>
      <c r="B22">
        <v>1</v>
      </c>
      <c r="C22" t="s">
        <v>625</v>
      </c>
      <c r="D22" t="s">
        <v>626</v>
      </c>
      <c r="E22" t="s">
        <v>146</v>
      </c>
      <c r="F22" t="s">
        <v>134</v>
      </c>
      <c r="G22" t="s">
        <v>147</v>
      </c>
      <c r="H22" t="s">
        <v>148</v>
      </c>
      <c r="I22" t="s">
        <v>145</v>
      </c>
      <c r="J22" t="s">
        <v>20</v>
      </c>
      <c r="K22" t="s">
        <v>142</v>
      </c>
      <c r="L22" t="s">
        <v>139</v>
      </c>
      <c r="M22" t="s">
        <v>83</v>
      </c>
      <c r="N22" t="s">
        <v>597</v>
      </c>
      <c r="S22">
        <v>0</v>
      </c>
      <c r="T22" t="s">
        <v>1733</v>
      </c>
      <c r="U22" s="143">
        <v>46934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</row>
    <row r="23" spans="1:28" x14ac:dyDescent="0.25">
      <c r="A23" t="s">
        <v>42</v>
      </c>
      <c r="B23">
        <v>1</v>
      </c>
      <c r="C23" t="s">
        <v>625</v>
      </c>
      <c r="D23" t="s">
        <v>626</v>
      </c>
      <c r="E23" t="s">
        <v>149</v>
      </c>
      <c r="F23" t="s">
        <v>134</v>
      </c>
      <c r="G23" t="s">
        <v>150</v>
      </c>
      <c r="H23" t="s">
        <v>151</v>
      </c>
      <c r="I23" t="s">
        <v>152</v>
      </c>
      <c r="J23" t="s">
        <v>20</v>
      </c>
      <c r="K23" t="s">
        <v>142</v>
      </c>
      <c r="L23" t="s">
        <v>139</v>
      </c>
      <c r="M23" t="s">
        <v>83</v>
      </c>
      <c r="N23" t="s">
        <v>597</v>
      </c>
      <c r="S23">
        <v>0</v>
      </c>
      <c r="T23" t="s">
        <v>1733</v>
      </c>
      <c r="U23" s="143">
        <v>46934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</row>
    <row r="24" spans="1:28" x14ac:dyDescent="0.25">
      <c r="A24" t="s">
        <v>43</v>
      </c>
      <c r="B24">
        <v>1</v>
      </c>
      <c r="C24" t="s">
        <v>625</v>
      </c>
      <c r="D24" t="s">
        <v>626</v>
      </c>
      <c r="E24" t="s">
        <v>153</v>
      </c>
      <c r="F24" t="s">
        <v>134</v>
      </c>
      <c r="G24" t="s">
        <v>154</v>
      </c>
      <c r="H24" t="s">
        <v>23</v>
      </c>
      <c r="I24" t="s">
        <v>155</v>
      </c>
      <c r="J24" t="s">
        <v>20</v>
      </c>
      <c r="K24" t="s">
        <v>142</v>
      </c>
      <c r="L24" t="s">
        <v>139</v>
      </c>
      <c r="M24" t="s">
        <v>83</v>
      </c>
      <c r="N24" t="s">
        <v>597</v>
      </c>
      <c r="S24">
        <v>0</v>
      </c>
      <c r="T24" t="s">
        <v>1733</v>
      </c>
      <c r="U24" s="143">
        <v>46934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</row>
    <row r="25" spans="1:28" x14ac:dyDescent="0.25">
      <c r="A25" t="s">
        <v>43</v>
      </c>
      <c r="B25">
        <v>1</v>
      </c>
      <c r="C25" t="s">
        <v>625</v>
      </c>
      <c r="D25" t="s">
        <v>626</v>
      </c>
      <c r="E25" t="s">
        <v>156</v>
      </c>
      <c r="F25" t="s">
        <v>134</v>
      </c>
      <c r="G25" t="s">
        <v>157</v>
      </c>
      <c r="H25" t="s">
        <v>23</v>
      </c>
      <c r="I25" t="s">
        <v>155</v>
      </c>
      <c r="J25" t="s">
        <v>20</v>
      </c>
      <c r="K25" t="s">
        <v>142</v>
      </c>
      <c r="L25" t="s">
        <v>139</v>
      </c>
      <c r="M25" t="s">
        <v>83</v>
      </c>
      <c r="N25" t="s">
        <v>597</v>
      </c>
      <c r="S25">
        <v>0</v>
      </c>
      <c r="T25" t="s">
        <v>1733</v>
      </c>
      <c r="U25" s="143">
        <v>46934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</row>
    <row r="26" spans="1:28" x14ac:dyDescent="0.25">
      <c r="A26" t="s">
        <v>43</v>
      </c>
      <c r="B26">
        <v>1</v>
      </c>
      <c r="C26" t="s">
        <v>625</v>
      </c>
      <c r="D26" t="s">
        <v>626</v>
      </c>
      <c r="E26" t="s">
        <v>158</v>
      </c>
      <c r="F26" t="s">
        <v>134</v>
      </c>
      <c r="G26" t="s">
        <v>159</v>
      </c>
      <c r="H26" t="s">
        <v>23</v>
      </c>
      <c r="I26" t="s">
        <v>155</v>
      </c>
      <c r="J26" t="s">
        <v>20</v>
      </c>
      <c r="K26" t="s">
        <v>142</v>
      </c>
      <c r="L26" t="s">
        <v>139</v>
      </c>
      <c r="M26" t="s">
        <v>83</v>
      </c>
      <c r="N26" t="s">
        <v>597</v>
      </c>
      <c r="S26">
        <v>0</v>
      </c>
      <c r="T26" t="s">
        <v>1733</v>
      </c>
      <c r="U26" s="143">
        <v>46934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</row>
    <row r="27" spans="1:28" x14ac:dyDescent="0.25">
      <c r="A27" t="s">
        <v>43</v>
      </c>
      <c r="B27">
        <v>1</v>
      </c>
      <c r="C27" t="s">
        <v>625</v>
      </c>
      <c r="D27" t="s">
        <v>626</v>
      </c>
      <c r="E27" t="s">
        <v>160</v>
      </c>
      <c r="F27" t="s">
        <v>134</v>
      </c>
      <c r="G27" t="s">
        <v>138</v>
      </c>
      <c r="H27" t="s">
        <v>161</v>
      </c>
      <c r="I27" t="s">
        <v>162</v>
      </c>
      <c r="J27" t="s">
        <v>20</v>
      </c>
      <c r="K27" t="s">
        <v>142</v>
      </c>
      <c r="L27" t="s">
        <v>139</v>
      </c>
      <c r="M27" t="s">
        <v>83</v>
      </c>
      <c r="N27" t="s">
        <v>597</v>
      </c>
      <c r="S27">
        <v>0</v>
      </c>
      <c r="T27" t="s">
        <v>1733</v>
      </c>
      <c r="U27" s="143">
        <v>46934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</row>
    <row r="28" spans="1:28" x14ac:dyDescent="0.25">
      <c r="A28" t="s">
        <v>43</v>
      </c>
      <c r="B28">
        <v>1</v>
      </c>
      <c r="C28" t="s">
        <v>625</v>
      </c>
      <c r="D28" t="s">
        <v>626</v>
      </c>
      <c r="E28" t="s">
        <v>163</v>
      </c>
      <c r="F28" t="s">
        <v>134</v>
      </c>
      <c r="G28" t="s">
        <v>164</v>
      </c>
      <c r="H28" t="s">
        <v>131</v>
      </c>
      <c r="I28" t="s">
        <v>165</v>
      </c>
      <c r="J28" t="s">
        <v>20</v>
      </c>
      <c r="K28" t="s">
        <v>142</v>
      </c>
      <c r="L28" t="s">
        <v>139</v>
      </c>
      <c r="M28" t="s">
        <v>83</v>
      </c>
      <c r="N28" t="s">
        <v>597</v>
      </c>
      <c r="S28">
        <v>0</v>
      </c>
      <c r="T28" t="s">
        <v>1733</v>
      </c>
      <c r="U28" s="143">
        <v>46934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</row>
    <row r="29" spans="1:28" x14ac:dyDescent="0.25">
      <c r="A29" t="s">
        <v>43</v>
      </c>
      <c r="B29">
        <v>1</v>
      </c>
      <c r="C29" t="s">
        <v>625</v>
      </c>
      <c r="D29" t="s">
        <v>626</v>
      </c>
      <c r="E29" t="s">
        <v>166</v>
      </c>
      <c r="F29" t="s">
        <v>134</v>
      </c>
      <c r="G29" t="s">
        <v>167</v>
      </c>
      <c r="H29" t="s">
        <v>131</v>
      </c>
      <c r="I29" t="s">
        <v>168</v>
      </c>
      <c r="J29" t="s">
        <v>20</v>
      </c>
      <c r="K29" t="s">
        <v>142</v>
      </c>
      <c r="L29" t="s">
        <v>139</v>
      </c>
      <c r="M29" t="s">
        <v>83</v>
      </c>
      <c r="N29" t="s">
        <v>597</v>
      </c>
      <c r="S29">
        <v>0</v>
      </c>
      <c r="T29" t="s">
        <v>1733</v>
      </c>
      <c r="U29" s="143">
        <v>46934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</row>
    <row r="30" spans="1:28" x14ac:dyDescent="0.25">
      <c r="A30" t="s">
        <v>43</v>
      </c>
      <c r="B30">
        <v>1</v>
      </c>
      <c r="C30" t="s">
        <v>625</v>
      </c>
      <c r="D30" t="s">
        <v>626</v>
      </c>
      <c r="E30" t="s">
        <v>169</v>
      </c>
      <c r="F30" t="s">
        <v>134</v>
      </c>
      <c r="G30" t="s">
        <v>170</v>
      </c>
      <c r="H30" t="s">
        <v>171</v>
      </c>
      <c r="I30" t="s">
        <v>172</v>
      </c>
      <c r="J30" t="s">
        <v>20</v>
      </c>
      <c r="K30" t="s">
        <v>142</v>
      </c>
      <c r="L30" t="s">
        <v>139</v>
      </c>
      <c r="M30" t="s">
        <v>83</v>
      </c>
      <c r="N30" t="s">
        <v>598</v>
      </c>
      <c r="Q30">
        <v>10800</v>
      </c>
      <c r="S30">
        <v>0</v>
      </c>
      <c r="T30" t="s">
        <v>1733</v>
      </c>
      <c r="U30" s="143">
        <v>46934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</row>
    <row r="31" spans="1:28" x14ac:dyDescent="0.25">
      <c r="A31" t="s">
        <v>43</v>
      </c>
      <c r="B31">
        <v>1</v>
      </c>
      <c r="C31" t="s">
        <v>625</v>
      </c>
      <c r="D31" t="s">
        <v>626</v>
      </c>
      <c r="E31" t="s">
        <v>173</v>
      </c>
      <c r="F31" t="s">
        <v>134</v>
      </c>
      <c r="G31" t="s">
        <v>174</v>
      </c>
      <c r="H31" t="s">
        <v>131</v>
      </c>
      <c r="I31" t="s">
        <v>175</v>
      </c>
      <c r="J31" t="s">
        <v>20</v>
      </c>
      <c r="K31" t="s">
        <v>142</v>
      </c>
      <c r="L31" t="s">
        <v>139</v>
      </c>
      <c r="M31" t="s">
        <v>83</v>
      </c>
      <c r="N31" t="s">
        <v>599</v>
      </c>
      <c r="Q31">
        <v>0</v>
      </c>
      <c r="S31">
        <v>0</v>
      </c>
      <c r="T31" t="s">
        <v>1733</v>
      </c>
      <c r="U31" s="143">
        <v>46934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</row>
    <row r="32" spans="1:28" x14ac:dyDescent="0.25">
      <c r="A32" t="s">
        <v>44</v>
      </c>
      <c r="B32">
        <v>1</v>
      </c>
      <c r="C32" t="s">
        <v>625</v>
      </c>
      <c r="D32" t="s">
        <v>626</v>
      </c>
      <c r="E32" t="s">
        <v>181</v>
      </c>
      <c r="F32" t="s">
        <v>178</v>
      </c>
      <c r="G32" t="s">
        <v>182</v>
      </c>
      <c r="H32" t="s">
        <v>125</v>
      </c>
      <c r="I32" t="s">
        <v>183</v>
      </c>
      <c r="J32" t="s">
        <v>20</v>
      </c>
      <c r="K32" t="s">
        <v>110</v>
      </c>
      <c r="L32" t="s">
        <v>184</v>
      </c>
      <c r="M32" t="s">
        <v>83</v>
      </c>
      <c r="N32" t="s">
        <v>600</v>
      </c>
      <c r="S32">
        <v>0</v>
      </c>
      <c r="T32" t="s">
        <v>1733</v>
      </c>
      <c r="U32" s="143">
        <v>45200</v>
      </c>
      <c r="V32">
        <v>0</v>
      </c>
      <c r="W32" t="s">
        <v>1734</v>
      </c>
      <c r="X32" t="s">
        <v>1734</v>
      </c>
      <c r="Y32" t="s">
        <v>1734</v>
      </c>
      <c r="Z32" t="s">
        <v>1734</v>
      </c>
      <c r="AA32" t="s">
        <v>1734</v>
      </c>
      <c r="AB32">
        <v>0</v>
      </c>
    </row>
    <row r="33" spans="1:28" x14ac:dyDescent="0.25">
      <c r="A33" t="s">
        <v>39</v>
      </c>
      <c r="B33">
        <v>1</v>
      </c>
      <c r="C33" t="s">
        <v>625</v>
      </c>
      <c r="D33" t="s">
        <v>626</v>
      </c>
      <c r="E33" t="s">
        <v>185</v>
      </c>
      <c r="F33" t="s">
        <v>178</v>
      </c>
      <c r="G33" t="s">
        <v>186</v>
      </c>
      <c r="H33" t="s">
        <v>125</v>
      </c>
      <c r="I33" t="s">
        <v>183</v>
      </c>
      <c r="J33" t="s">
        <v>20</v>
      </c>
      <c r="K33" t="s">
        <v>110</v>
      </c>
      <c r="L33" t="s">
        <v>184</v>
      </c>
      <c r="M33" t="s">
        <v>83</v>
      </c>
      <c r="N33" t="s">
        <v>600</v>
      </c>
      <c r="S33">
        <v>0</v>
      </c>
      <c r="T33" t="s">
        <v>1733</v>
      </c>
      <c r="U33" s="143">
        <v>45200</v>
      </c>
      <c r="V33">
        <v>0</v>
      </c>
      <c r="W33" t="s">
        <v>1734</v>
      </c>
      <c r="X33" t="s">
        <v>1734</v>
      </c>
      <c r="Y33" t="s">
        <v>1734</v>
      </c>
      <c r="Z33" t="s">
        <v>1734</v>
      </c>
      <c r="AA33" t="s">
        <v>1734</v>
      </c>
      <c r="AB33">
        <v>0</v>
      </c>
    </row>
    <row r="34" spans="1:28" x14ac:dyDescent="0.25">
      <c r="A34" t="s">
        <v>39</v>
      </c>
      <c r="B34">
        <v>1</v>
      </c>
      <c r="C34" t="s">
        <v>625</v>
      </c>
      <c r="D34" t="s">
        <v>626</v>
      </c>
      <c r="E34" t="s">
        <v>187</v>
      </c>
      <c r="F34" t="s">
        <v>178</v>
      </c>
      <c r="G34" t="s">
        <v>188</v>
      </c>
      <c r="H34" t="s">
        <v>125</v>
      </c>
      <c r="I34" t="s">
        <v>189</v>
      </c>
      <c r="J34" t="s">
        <v>20</v>
      </c>
      <c r="K34" t="s">
        <v>110</v>
      </c>
      <c r="L34" t="s">
        <v>184</v>
      </c>
      <c r="M34" t="s">
        <v>83</v>
      </c>
      <c r="N34" t="s">
        <v>600</v>
      </c>
      <c r="S34">
        <v>0</v>
      </c>
      <c r="T34" t="s">
        <v>1733</v>
      </c>
      <c r="U34" s="143">
        <v>45200</v>
      </c>
      <c r="V34">
        <v>0</v>
      </c>
      <c r="W34" t="s">
        <v>1734</v>
      </c>
      <c r="X34" t="s">
        <v>1734</v>
      </c>
      <c r="Y34" t="s">
        <v>1734</v>
      </c>
      <c r="Z34" t="s">
        <v>1734</v>
      </c>
      <c r="AA34" t="s">
        <v>1734</v>
      </c>
      <c r="AB34">
        <v>0</v>
      </c>
    </row>
    <row r="35" spans="1:28" x14ac:dyDescent="0.25">
      <c r="A35" t="s">
        <v>39</v>
      </c>
      <c r="B35">
        <v>1</v>
      </c>
      <c r="C35" t="s">
        <v>625</v>
      </c>
      <c r="D35" t="s">
        <v>626</v>
      </c>
      <c r="E35" t="s">
        <v>190</v>
      </c>
      <c r="F35" t="s">
        <v>178</v>
      </c>
      <c r="G35" t="s">
        <v>191</v>
      </c>
      <c r="H35" t="s">
        <v>125</v>
      </c>
      <c r="I35" t="s">
        <v>189</v>
      </c>
      <c r="J35" t="s">
        <v>20</v>
      </c>
      <c r="K35" t="s">
        <v>110</v>
      </c>
      <c r="L35" t="s">
        <v>184</v>
      </c>
      <c r="M35" t="s">
        <v>83</v>
      </c>
      <c r="N35" t="s">
        <v>600</v>
      </c>
      <c r="S35">
        <v>0</v>
      </c>
      <c r="T35" t="s">
        <v>1733</v>
      </c>
      <c r="U35" s="143">
        <v>45200</v>
      </c>
      <c r="V35">
        <v>0</v>
      </c>
      <c r="W35" t="s">
        <v>1734</v>
      </c>
      <c r="X35" t="s">
        <v>1734</v>
      </c>
      <c r="Y35" t="s">
        <v>1734</v>
      </c>
      <c r="Z35" t="s">
        <v>1734</v>
      </c>
      <c r="AA35" t="s">
        <v>1734</v>
      </c>
      <c r="AB35">
        <v>0</v>
      </c>
    </row>
    <row r="36" spans="1:28" x14ac:dyDescent="0.25">
      <c r="A36" t="s">
        <v>45</v>
      </c>
      <c r="B36">
        <v>1</v>
      </c>
      <c r="C36" t="s">
        <v>625</v>
      </c>
      <c r="D36" t="s">
        <v>626</v>
      </c>
      <c r="E36" t="s">
        <v>192</v>
      </c>
      <c r="F36" t="s">
        <v>178</v>
      </c>
      <c r="G36" t="s">
        <v>193</v>
      </c>
      <c r="H36" t="s">
        <v>125</v>
      </c>
      <c r="I36" t="s">
        <v>126</v>
      </c>
      <c r="J36" t="s">
        <v>20</v>
      </c>
      <c r="K36" t="s">
        <v>110</v>
      </c>
      <c r="L36" t="s">
        <v>184</v>
      </c>
      <c r="M36" t="s">
        <v>83</v>
      </c>
      <c r="N36" t="s">
        <v>600</v>
      </c>
      <c r="S36">
        <v>0</v>
      </c>
      <c r="T36" t="s">
        <v>1733</v>
      </c>
      <c r="U36" s="143">
        <v>45200</v>
      </c>
      <c r="V36">
        <v>0</v>
      </c>
      <c r="W36" t="s">
        <v>1734</v>
      </c>
      <c r="X36" t="s">
        <v>1734</v>
      </c>
      <c r="Y36" t="s">
        <v>1734</v>
      </c>
      <c r="Z36" t="s">
        <v>1734</v>
      </c>
      <c r="AA36" t="s">
        <v>1734</v>
      </c>
      <c r="AB36">
        <v>0</v>
      </c>
    </row>
    <row r="37" spans="1:28" x14ac:dyDescent="0.25">
      <c r="A37" t="s">
        <v>45</v>
      </c>
      <c r="B37">
        <v>1</v>
      </c>
      <c r="C37" t="s">
        <v>625</v>
      </c>
      <c r="D37" t="s">
        <v>626</v>
      </c>
      <c r="E37" t="s">
        <v>194</v>
      </c>
      <c r="F37" t="s">
        <v>178</v>
      </c>
      <c r="G37" t="s">
        <v>195</v>
      </c>
      <c r="H37" t="s">
        <v>125</v>
      </c>
      <c r="I37" t="s">
        <v>196</v>
      </c>
      <c r="J37" t="s">
        <v>20</v>
      </c>
      <c r="K37" t="s">
        <v>110</v>
      </c>
      <c r="L37" t="s">
        <v>184</v>
      </c>
      <c r="M37" t="s">
        <v>83</v>
      </c>
      <c r="N37" t="s">
        <v>600</v>
      </c>
      <c r="S37">
        <v>0</v>
      </c>
      <c r="T37" t="s">
        <v>1733</v>
      </c>
      <c r="U37" s="143">
        <v>45200</v>
      </c>
      <c r="V37">
        <v>0</v>
      </c>
      <c r="W37" t="s">
        <v>1734</v>
      </c>
      <c r="X37" t="s">
        <v>1734</v>
      </c>
      <c r="Y37" t="s">
        <v>1734</v>
      </c>
      <c r="Z37" t="s">
        <v>1734</v>
      </c>
      <c r="AA37" t="s">
        <v>1734</v>
      </c>
      <c r="AB37">
        <v>0</v>
      </c>
    </row>
    <row r="38" spans="1:28" x14ac:dyDescent="0.25">
      <c r="A38" t="s">
        <v>45</v>
      </c>
      <c r="B38">
        <v>1</v>
      </c>
      <c r="C38" t="s">
        <v>625</v>
      </c>
      <c r="D38" t="s">
        <v>626</v>
      </c>
      <c r="E38" t="s">
        <v>197</v>
      </c>
      <c r="F38" t="s">
        <v>178</v>
      </c>
      <c r="G38" t="s">
        <v>198</v>
      </c>
      <c r="H38" t="s">
        <v>125</v>
      </c>
      <c r="I38" t="s">
        <v>196</v>
      </c>
      <c r="J38" t="s">
        <v>20</v>
      </c>
      <c r="K38" t="s">
        <v>110</v>
      </c>
      <c r="L38" t="s">
        <v>184</v>
      </c>
      <c r="M38" t="s">
        <v>83</v>
      </c>
      <c r="N38" t="s">
        <v>600</v>
      </c>
      <c r="S38">
        <v>0</v>
      </c>
      <c r="T38" t="s">
        <v>1733</v>
      </c>
      <c r="U38" s="143">
        <v>45200</v>
      </c>
      <c r="V38">
        <v>0</v>
      </c>
      <c r="W38" t="s">
        <v>1734</v>
      </c>
      <c r="X38" t="s">
        <v>1734</v>
      </c>
      <c r="Y38" t="s">
        <v>1734</v>
      </c>
      <c r="Z38" t="s">
        <v>1734</v>
      </c>
      <c r="AA38" t="s">
        <v>1734</v>
      </c>
      <c r="AB38">
        <v>0</v>
      </c>
    </row>
    <row r="39" spans="1:28" x14ac:dyDescent="0.25">
      <c r="A39" t="s">
        <v>36</v>
      </c>
      <c r="B39">
        <v>1</v>
      </c>
      <c r="C39" t="s">
        <v>625</v>
      </c>
      <c r="D39" t="s">
        <v>626</v>
      </c>
      <c r="E39" t="s">
        <v>199</v>
      </c>
      <c r="F39" t="s">
        <v>178</v>
      </c>
      <c r="G39" t="s">
        <v>200</v>
      </c>
      <c r="H39" t="s">
        <v>125</v>
      </c>
      <c r="I39" t="s">
        <v>201</v>
      </c>
      <c r="J39" t="s">
        <v>20</v>
      </c>
      <c r="K39" t="s">
        <v>110</v>
      </c>
      <c r="L39" t="s">
        <v>184</v>
      </c>
      <c r="M39" t="s">
        <v>83</v>
      </c>
      <c r="N39" t="s">
        <v>600</v>
      </c>
      <c r="S39">
        <v>0</v>
      </c>
      <c r="T39" t="s">
        <v>1733</v>
      </c>
      <c r="U39" s="143">
        <v>45200</v>
      </c>
      <c r="V39">
        <v>0</v>
      </c>
      <c r="W39" t="s">
        <v>1734</v>
      </c>
      <c r="X39" t="s">
        <v>1734</v>
      </c>
      <c r="Y39" t="s">
        <v>1734</v>
      </c>
      <c r="Z39" t="s">
        <v>1734</v>
      </c>
      <c r="AA39" t="s">
        <v>1734</v>
      </c>
      <c r="AB39">
        <v>0</v>
      </c>
    </row>
    <row r="40" spans="1:28" x14ac:dyDescent="0.25">
      <c r="A40" t="s">
        <v>36</v>
      </c>
      <c r="B40">
        <v>1</v>
      </c>
      <c r="C40" t="s">
        <v>625</v>
      </c>
      <c r="D40" t="s">
        <v>626</v>
      </c>
      <c r="E40" t="s">
        <v>202</v>
      </c>
      <c r="F40" t="s">
        <v>178</v>
      </c>
      <c r="G40" t="s">
        <v>203</v>
      </c>
      <c r="H40" t="s">
        <v>125</v>
      </c>
      <c r="I40" t="s">
        <v>201</v>
      </c>
      <c r="J40" t="s">
        <v>20</v>
      </c>
      <c r="K40" t="s">
        <v>110</v>
      </c>
      <c r="L40" t="s">
        <v>184</v>
      </c>
      <c r="M40" t="s">
        <v>83</v>
      </c>
      <c r="N40" t="s">
        <v>601</v>
      </c>
      <c r="S40">
        <v>0</v>
      </c>
      <c r="T40" t="s">
        <v>1733</v>
      </c>
      <c r="U40" s="143">
        <v>45200</v>
      </c>
      <c r="V40">
        <v>0</v>
      </c>
      <c r="W40" t="s">
        <v>1734</v>
      </c>
      <c r="X40" t="s">
        <v>1734</v>
      </c>
      <c r="Y40" t="s">
        <v>1734</v>
      </c>
      <c r="Z40" t="s">
        <v>1734</v>
      </c>
      <c r="AA40" t="s">
        <v>1734</v>
      </c>
      <c r="AB40">
        <v>0</v>
      </c>
    </row>
    <row r="41" spans="1:28" x14ac:dyDescent="0.25">
      <c r="A41" t="s">
        <v>36</v>
      </c>
      <c r="B41">
        <v>1</v>
      </c>
      <c r="C41" t="s">
        <v>625</v>
      </c>
      <c r="D41" t="s">
        <v>626</v>
      </c>
      <c r="E41" t="s">
        <v>204</v>
      </c>
      <c r="F41" t="s">
        <v>178</v>
      </c>
      <c r="G41" t="s">
        <v>205</v>
      </c>
      <c r="H41" t="s">
        <v>125</v>
      </c>
      <c r="I41" t="s">
        <v>126</v>
      </c>
      <c r="J41" t="s">
        <v>20</v>
      </c>
      <c r="K41" t="s">
        <v>110</v>
      </c>
      <c r="L41" t="s">
        <v>184</v>
      </c>
      <c r="M41" t="s">
        <v>83</v>
      </c>
      <c r="N41" t="s">
        <v>600</v>
      </c>
      <c r="S41">
        <v>0</v>
      </c>
      <c r="T41" t="s">
        <v>1733</v>
      </c>
      <c r="U41" s="143">
        <v>45200</v>
      </c>
      <c r="V41">
        <v>0</v>
      </c>
      <c r="W41" t="s">
        <v>1734</v>
      </c>
      <c r="X41" t="s">
        <v>1734</v>
      </c>
      <c r="Y41" t="s">
        <v>1734</v>
      </c>
      <c r="Z41" t="s">
        <v>1734</v>
      </c>
      <c r="AA41" t="s">
        <v>1734</v>
      </c>
      <c r="AB41">
        <v>0</v>
      </c>
    </row>
    <row r="42" spans="1:28" x14ac:dyDescent="0.25">
      <c r="A42" t="s">
        <v>36</v>
      </c>
      <c r="B42">
        <v>1</v>
      </c>
      <c r="C42" t="s">
        <v>625</v>
      </c>
      <c r="D42" t="s">
        <v>626</v>
      </c>
      <c r="E42" t="s">
        <v>206</v>
      </c>
      <c r="F42" t="s">
        <v>178</v>
      </c>
      <c r="G42" t="s">
        <v>207</v>
      </c>
      <c r="H42" t="s">
        <v>208</v>
      </c>
      <c r="I42" t="s">
        <v>209</v>
      </c>
      <c r="J42" t="s">
        <v>20</v>
      </c>
      <c r="K42" t="s">
        <v>110</v>
      </c>
      <c r="L42" t="s">
        <v>184</v>
      </c>
      <c r="M42" t="s">
        <v>83</v>
      </c>
      <c r="N42" t="s">
        <v>600</v>
      </c>
      <c r="S42">
        <v>0</v>
      </c>
      <c r="T42" t="s">
        <v>1733</v>
      </c>
      <c r="U42" s="143">
        <v>45200</v>
      </c>
      <c r="V42">
        <v>0</v>
      </c>
      <c r="W42" t="s">
        <v>1734</v>
      </c>
      <c r="X42" t="s">
        <v>1734</v>
      </c>
      <c r="Y42" t="s">
        <v>1734</v>
      </c>
      <c r="Z42" t="s">
        <v>1734</v>
      </c>
      <c r="AA42" t="s">
        <v>1734</v>
      </c>
      <c r="AB42">
        <v>0</v>
      </c>
    </row>
    <row r="43" spans="1:28" x14ac:dyDescent="0.25">
      <c r="A43" t="s">
        <v>36</v>
      </c>
      <c r="B43">
        <v>1</v>
      </c>
      <c r="C43" t="s">
        <v>625</v>
      </c>
      <c r="D43" t="s">
        <v>626</v>
      </c>
      <c r="E43" t="s">
        <v>210</v>
      </c>
      <c r="F43" t="s">
        <v>178</v>
      </c>
      <c r="G43" t="s">
        <v>211</v>
      </c>
      <c r="H43" t="s">
        <v>131</v>
      </c>
      <c r="I43" t="s">
        <v>22</v>
      </c>
      <c r="J43" t="s">
        <v>20</v>
      </c>
      <c r="K43" t="s">
        <v>110</v>
      </c>
      <c r="L43" t="s">
        <v>212</v>
      </c>
      <c r="M43" t="s">
        <v>83</v>
      </c>
      <c r="N43" t="s">
        <v>600</v>
      </c>
      <c r="S43">
        <v>0</v>
      </c>
      <c r="T43" t="s">
        <v>1733</v>
      </c>
      <c r="U43" s="143">
        <v>45200</v>
      </c>
      <c r="V43">
        <v>0</v>
      </c>
      <c r="W43" t="s">
        <v>1734</v>
      </c>
      <c r="X43" t="s">
        <v>1734</v>
      </c>
      <c r="Y43" t="s">
        <v>1734</v>
      </c>
      <c r="Z43" t="s">
        <v>1734</v>
      </c>
      <c r="AA43" t="s">
        <v>1734</v>
      </c>
      <c r="AB43">
        <v>0</v>
      </c>
    </row>
    <row r="44" spans="1:28" x14ac:dyDescent="0.25">
      <c r="A44" t="s">
        <v>36</v>
      </c>
      <c r="B44">
        <v>1</v>
      </c>
      <c r="C44" t="s">
        <v>625</v>
      </c>
      <c r="D44" t="s">
        <v>626</v>
      </c>
      <c r="E44" t="s">
        <v>213</v>
      </c>
      <c r="F44" t="s">
        <v>178</v>
      </c>
      <c r="G44" t="s">
        <v>214</v>
      </c>
      <c r="H44" t="s">
        <v>14</v>
      </c>
      <c r="I44" t="s">
        <v>215</v>
      </c>
      <c r="J44" t="s">
        <v>20</v>
      </c>
      <c r="K44" t="s">
        <v>110</v>
      </c>
      <c r="L44" t="s">
        <v>212</v>
      </c>
      <c r="M44" t="s">
        <v>83</v>
      </c>
      <c r="N44" t="s">
        <v>600</v>
      </c>
      <c r="S44">
        <v>0</v>
      </c>
      <c r="T44" t="s">
        <v>1733</v>
      </c>
      <c r="U44" s="143">
        <v>45200</v>
      </c>
      <c r="V44">
        <v>0</v>
      </c>
      <c r="W44" t="s">
        <v>1734</v>
      </c>
      <c r="X44" t="s">
        <v>1734</v>
      </c>
      <c r="Y44" t="s">
        <v>1734</v>
      </c>
      <c r="Z44" t="s">
        <v>1734</v>
      </c>
      <c r="AA44" t="s">
        <v>1734</v>
      </c>
      <c r="AB44">
        <v>0</v>
      </c>
    </row>
    <row r="45" spans="1:28" x14ac:dyDescent="0.25">
      <c r="A45" t="s">
        <v>36</v>
      </c>
      <c r="B45">
        <v>1</v>
      </c>
      <c r="C45" t="s">
        <v>625</v>
      </c>
      <c r="D45" t="s">
        <v>626</v>
      </c>
      <c r="E45" t="s">
        <v>216</v>
      </c>
      <c r="F45" t="s">
        <v>178</v>
      </c>
      <c r="G45" t="s">
        <v>217</v>
      </c>
      <c r="H45" t="s">
        <v>14</v>
      </c>
      <c r="I45" t="s">
        <v>215</v>
      </c>
      <c r="J45" t="s">
        <v>20</v>
      </c>
      <c r="K45" t="s">
        <v>110</v>
      </c>
      <c r="L45" t="s">
        <v>212</v>
      </c>
      <c r="M45" t="s">
        <v>83</v>
      </c>
      <c r="N45" t="s">
        <v>600</v>
      </c>
      <c r="S45">
        <v>0</v>
      </c>
      <c r="T45" t="s">
        <v>1733</v>
      </c>
      <c r="U45" s="143">
        <v>45200</v>
      </c>
      <c r="V45">
        <v>0</v>
      </c>
      <c r="W45" t="s">
        <v>1734</v>
      </c>
      <c r="X45" t="s">
        <v>1734</v>
      </c>
      <c r="Y45" t="s">
        <v>1734</v>
      </c>
      <c r="Z45" t="s">
        <v>1734</v>
      </c>
      <c r="AA45" t="s">
        <v>1734</v>
      </c>
      <c r="AB45">
        <v>0</v>
      </c>
    </row>
    <row r="46" spans="1:28" x14ac:dyDescent="0.25">
      <c r="A46" t="s">
        <v>36</v>
      </c>
      <c r="B46">
        <v>1</v>
      </c>
      <c r="C46" t="s">
        <v>625</v>
      </c>
      <c r="D46" t="s">
        <v>626</v>
      </c>
      <c r="E46" t="s">
        <v>218</v>
      </c>
      <c r="F46" t="s">
        <v>178</v>
      </c>
      <c r="G46" t="s">
        <v>219</v>
      </c>
      <c r="H46" t="s">
        <v>23</v>
      </c>
      <c r="I46" t="s">
        <v>220</v>
      </c>
      <c r="J46" t="s">
        <v>20</v>
      </c>
      <c r="K46" t="s">
        <v>110</v>
      </c>
      <c r="L46" t="s">
        <v>212</v>
      </c>
      <c r="M46" t="s">
        <v>83</v>
      </c>
      <c r="N46" t="s">
        <v>600</v>
      </c>
      <c r="S46">
        <v>0</v>
      </c>
      <c r="T46" t="s">
        <v>1733</v>
      </c>
      <c r="U46" s="143">
        <v>45200</v>
      </c>
      <c r="V46">
        <v>0</v>
      </c>
      <c r="W46" t="s">
        <v>1734</v>
      </c>
      <c r="X46" t="s">
        <v>1734</v>
      </c>
      <c r="Y46" t="s">
        <v>1734</v>
      </c>
      <c r="Z46" t="s">
        <v>1734</v>
      </c>
      <c r="AA46" t="s">
        <v>1734</v>
      </c>
      <c r="AB46">
        <v>0</v>
      </c>
    </row>
    <row r="47" spans="1:28" x14ac:dyDescent="0.25">
      <c r="A47" t="s">
        <v>36</v>
      </c>
      <c r="B47">
        <v>1</v>
      </c>
      <c r="C47" t="s">
        <v>625</v>
      </c>
      <c r="D47" t="s">
        <v>626</v>
      </c>
      <c r="E47" t="s">
        <v>221</v>
      </c>
      <c r="F47" t="s">
        <v>178</v>
      </c>
      <c r="G47" t="s">
        <v>222</v>
      </c>
      <c r="H47" t="s">
        <v>23</v>
      </c>
      <c r="I47" t="s">
        <v>220</v>
      </c>
      <c r="J47" t="s">
        <v>20</v>
      </c>
      <c r="K47" t="s">
        <v>110</v>
      </c>
      <c r="L47" t="s">
        <v>212</v>
      </c>
      <c r="M47" t="s">
        <v>83</v>
      </c>
      <c r="N47" t="s">
        <v>600</v>
      </c>
      <c r="S47">
        <v>0</v>
      </c>
      <c r="T47" t="s">
        <v>1733</v>
      </c>
      <c r="U47" s="143">
        <v>45200</v>
      </c>
      <c r="V47">
        <v>0</v>
      </c>
      <c r="W47" t="s">
        <v>1734</v>
      </c>
      <c r="X47" t="s">
        <v>1734</v>
      </c>
      <c r="Y47" t="s">
        <v>1734</v>
      </c>
      <c r="Z47" t="s">
        <v>1734</v>
      </c>
      <c r="AA47" t="s">
        <v>1734</v>
      </c>
      <c r="AB47">
        <v>0</v>
      </c>
    </row>
    <row r="48" spans="1:28" x14ac:dyDescent="0.25">
      <c r="A48" t="s">
        <v>36</v>
      </c>
      <c r="B48">
        <v>1</v>
      </c>
      <c r="C48" t="s">
        <v>625</v>
      </c>
      <c r="D48" t="s">
        <v>626</v>
      </c>
      <c r="E48" t="s">
        <v>227</v>
      </c>
      <c r="F48" t="s">
        <v>223</v>
      </c>
      <c r="G48" t="s">
        <v>228</v>
      </c>
      <c r="H48" t="s">
        <v>30</v>
      </c>
      <c r="I48" t="s">
        <v>145</v>
      </c>
      <c r="J48" t="s">
        <v>20</v>
      </c>
      <c r="K48" t="s">
        <v>225</v>
      </c>
      <c r="L48" t="s">
        <v>226</v>
      </c>
      <c r="M48" t="s">
        <v>83</v>
      </c>
      <c r="N48" t="s">
        <v>602</v>
      </c>
      <c r="S48">
        <v>0</v>
      </c>
      <c r="T48" t="s">
        <v>1733</v>
      </c>
      <c r="U48" s="143">
        <v>45473</v>
      </c>
      <c r="V48">
        <v>0</v>
      </c>
      <c r="W48">
        <v>0</v>
      </c>
      <c r="X48" t="s">
        <v>1734</v>
      </c>
      <c r="Y48" t="s">
        <v>1734</v>
      </c>
      <c r="Z48" t="s">
        <v>1734</v>
      </c>
      <c r="AA48" t="s">
        <v>1734</v>
      </c>
      <c r="AB48">
        <v>0</v>
      </c>
    </row>
    <row r="49" spans="1:28" x14ac:dyDescent="0.25">
      <c r="A49" t="s">
        <v>36</v>
      </c>
      <c r="B49">
        <v>1</v>
      </c>
      <c r="C49" t="s">
        <v>625</v>
      </c>
      <c r="D49" t="s">
        <v>626</v>
      </c>
      <c r="E49" t="s">
        <v>229</v>
      </c>
      <c r="F49" t="s">
        <v>223</v>
      </c>
      <c r="G49" t="s">
        <v>230</v>
      </c>
      <c r="H49" t="s">
        <v>23</v>
      </c>
      <c r="I49" t="s">
        <v>155</v>
      </c>
      <c r="J49" t="s">
        <v>20</v>
      </c>
      <c r="K49" t="s">
        <v>225</v>
      </c>
      <c r="L49" t="s">
        <v>226</v>
      </c>
      <c r="M49" t="s">
        <v>83</v>
      </c>
      <c r="N49" t="s">
        <v>602</v>
      </c>
      <c r="S49">
        <v>0</v>
      </c>
      <c r="T49" t="s">
        <v>1733</v>
      </c>
      <c r="U49" s="143">
        <v>45473</v>
      </c>
      <c r="V49">
        <v>0</v>
      </c>
      <c r="W49">
        <v>0</v>
      </c>
      <c r="X49" t="s">
        <v>1734</v>
      </c>
      <c r="Y49" t="s">
        <v>1734</v>
      </c>
      <c r="Z49" t="s">
        <v>1734</v>
      </c>
      <c r="AA49" t="s">
        <v>1734</v>
      </c>
      <c r="AB49">
        <v>0</v>
      </c>
    </row>
    <row r="50" spans="1:28" x14ac:dyDescent="0.25">
      <c r="A50" t="s">
        <v>36</v>
      </c>
      <c r="B50">
        <v>1</v>
      </c>
      <c r="C50" t="s">
        <v>625</v>
      </c>
      <c r="D50" t="s">
        <v>626</v>
      </c>
      <c r="E50" t="s">
        <v>231</v>
      </c>
      <c r="F50" t="s">
        <v>223</v>
      </c>
      <c r="G50" t="s">
        <v>232</v>
      </c>
      <c r="H50" t="s">
        <v>14</v>
      </c>
      <c r="I50" t="s">
        <v>233</v>
      </c>
      <c r="J50" t="s">
        <v>20</v>
      </c>
      <c r="K50" t="s">
        <v>225</v>
      </c>
      <c r="L50" t="s">
        <v>226</v>
      </c>
      <c r="M50" t="s">
        <v>83</v>
      </c>
      <c r="N50" t="s">
        <v>602</v>
      </c>
      <c r="S50">
        <v>0</v>
      </c>
      <c r="T50" t="s">
        <v>1733</v>
      </c>
      <c r="U50" s="143">
        <v>45473</v>
      </c>
      <c r="V50">
        <v>0</v>
      </c>
      <c r="W50">
        <v>0</v>
      </c>
      <c r="X50" t="s">
        <v>1734</v>
      </c>
      <c r="Y50" t="s">
        <v>1734</v>
      </c>
      <c r="Z50" t="s">
        <v>1734</v>
      </c>
      <c r="AA50" t="s">
        <v>1734</v>
      </c>
      <c r="AB50">
        <v>0</v>
      </c>
    </row>
    <row r="51" spans="1:28" x14ac:dyDescent="0.25">
      <c r="A51" t="s">
        <v>36</v>
      </c>
      <c r="B51">
        <v>1</v>
      </c>
      <c r="C51" t="s">
        <v>625</v>
      </c>
      <c r="D51" t="s">
        <v>626</v>
      </c>
      <c r="E51" t="s">
        <v>237</v>
      </c>
      <c r="F51" t="s">
        <v>223</v>
      </c>
      <c r="G51" t="s">
        <v>238</v>
      </c>
      <c r="H51" t="s">
        <v>131</v>
      </c>
      <c r="I51" t="s">
        <v>165</v>
      </c>
      <c r="J51" t="s">
        <v>20</v>
      </c>
      <c r="K51" t="s">
        <v>225</v>
      </c>
      <c r="L51" t="s">
        <v>226</v>
      </c>
      <c r="M51" t="s">
        <v>83</v>
      </c>
      <c r="N51" t="s">
        <v>602</v>
      </c>
      <c r="S51">
        <v>0</v>
      </c>
      <c r="T51" t="s">
        <v>1733</v>
      </c>
      <c r="U51" s="143">
        <v>45473</v>
      </c>
      <c r="V51">
        <v>0</v>
      </c>
      <c r="W51">
        <v>0</v>
      </c>
      <c r="X51" t="s">
        <v>1734</v>
      </c>
      <c r="Y51" t="s">
        <v>1734</v>
      </c>
      <c r="Z51" t="s">
        <v>1734</v>
      </c>
      <c r="AA51" t="s">
        <v>1734</v>
      </c>
      <c r="AB51">
        <v>0</v>
      </c>
    </row>
    <row r="52" spans="1:28" x14ac:dyDescent="0.25">
      <c r="A52" t="s">
        <v>36</v>
      </c>
      <c r="B52">
        <v>1</v>
      </c>
      <c r="C52" t="s">
        <v>625</v>
      </c>
      <c r="D52" t="s">
        <v>626</v>
      </c>
      <c r="E52" t="s">
        <v>239</v>
      </c>
      <c r="F52" t="s">
        <v>223</v>
      </c>
      <c r="G52" t="s">
        <v>240</v>
      </c>
      <c r="H52" t="s">
        <v>131</v>
      </c>
      <c r="I52" t="s">
        <v>175</v>
      </c>
      <c r="J52" t="s">
        <v>20</v>
      </c>
      <c r="K52" t="s">
        <v>225</v>
      </c>
      <c r="L52" t="s">
        <v>226</v>
      </c>
      <c r="M52" t="s">
        <v>83</v>
      </c>
      <c r="N52" t="s">
        <v>602</v>
      </c>
      <c r="S52">
        <v>0</v>
      </c>
      <c r="T52" t="s">
        <v>1733</v>
      </c>
      <c r="U52" s="143">
        <v>45473</v>
      </c>
      <c r="V52">
        <v>0</v>
      </c>
      <c r="W52">
        <v>0</v>
      </c>
      <c r="X52" t="s">
        <v>1734</v>
      </c>
      <c r="Y52" t="s">
        <v>1734</v>
      </c>
      <c r="Z52" t="s">
        <v>1734</v>
      </c>
      <c r="AA52" t="s">
        <v>1734</v>
      </c>
      <c r="AB52">
        <v>0</v>
      </c>
    </row>
    <row r="53" spans="1:28" x14ac:dyDescent="0.25">
      <c r="A53" t="s">
        <v>36</v>
      </c>
      <c r="B53">
        <v>1</v>
      </c>
      <c r="C53" t="s">
        <v>625</v>
      </c>
      <c r="D53" t="s">
        <v>626</v>
      </c>
      <c r="E53" t="s">
        <v>241</v>
      </c>
      <c r="F53" t="s">
        <v>223</v>
      </c>
      <c r="G53" t="s">
        <v>242</v>
      </c>
      <c r="H53" t="s">
        <v>131</v>
      </c>
      <c r="I53" t="s">
        <v>168</v>
      </c>
      <c r="J53" t="s">
        <v>20</v>
      </c>
      <c r="K53" t="s">
        <v>225</v>
      </c>
      <c r="L53" t="s">
        <v>226</v>
      </c>
      <c r="M53" t="s">
        <v>83</v>
      </c>
      <c r="N53" t="s">
        <v>602</v>
      </c>
      <c r="S53">
        <v>0</v>
      </c>
      <c r="T53" t="s">
        <v>1733</v>
      </c>
      <c r="U53" s="143">
        <v>45473</v>
      </c>
      <c r="V53">
        <v>0</v>
      </c>
      <c r="W53">
        <v>0</v>
      </c>
      <c r="X53" t="s">
        <v>1734</v>
      </c>
      <c r="Y53" t="s">
        <v>1734</v>
      </c>
      <c r="Z53" t="s">
        <v>1734</v>
      </c>
      <c r="AA53" t="s">
        <v>1734</v>
      </c>
      <c r="AB53">
        <v>0</v>
      </c>
    </row>
    <row r="54" spans="1:28" x14ac:dyDescent="0.25">
      <c r="A54" t="s">
        <v>36</v>
      </c>
      <c r="B54">
        <v>1</v>
      </c>
      <c r="C54" t="s">
        <v>625</v>
      </c>
      <c r="D54" t="s">
        <v>626</v>
      </c>
      <c r="E54" t="s">
        <v>243</v>
      </c>
      <c r="F54" t="s">
        <v>223</v>
      </c>
      <c r="G54" t="s">
        <v>244</v>
      </c>
      <c r="H54" t="s">
        <v>14</v>
      </c>
      <c r="I54" t="s">
        <v>129</v>
      </c>
      <c r="J54" t="s">
        <v>20</v>
      </c>
      <c r="K54" t="s">
        <v>245</v>
      </c>
      <c r="L54" t="s">
        <v>226</v>
      </c>
      <c r="M54" t="s">
        <v>83</v>
      </c>
      <c r="N54" t="s">
        <v>603</v>
      </c>
      <c r="S54">
        <v>0</v>
      </c>
      <c r="T54" t="s">
        <v>1733</v>
      </c>
      <c r="U54" s="143">
        <v>45473</v>
      </c>
      <c r="V54">
        <v>0</v>
      </c>
      <c r="W54">
        <v>0</v>
      </c>
      <c r="X54" t="s">
        <v>1734</v>
      </c>
      <c r="Y54" t="s">
        <v>1734</v>
      </c>
      <c r="Z54" t="s">
        <v>1734</v>
      </c>
      <c r="AA54" t="s">
        <v>1734</v>
      </c>
      <c r="AB54">
        <v>0</v>
      </c>
    </row>
    <row r="55" spans="1:28" x14ac:dyDescent="0.25">
      <c r="A55" t="s">
        <v>36</v>
      </c>
      <c r="B55">
        <v>1</v>
      </c>
      <c r="C55" t="s">
        <v>625</v>
      </c>
      <c r="D55" t="s">
        <v>626</v>
      </c>
      <c r="E55" t="s">
        <v>256</v>
      </c>
      <c r="F55" t="s">
        <v>251</v>
      </c>
      <c r="G55" t="s">
        <v>257</v>
      </c>
      <c r="H55" t="s">
        <v>258</v>
      </c>
      <c r="I55" t="s">
        <v>254</v>
      </c>
      <c r="J55" t="s">
        <v>20</v>
      </c>
      <c r="K55" t="s">
        <v>225</v>
      </c>
      <c r="L55" t="s">
        <v>259</v>
      </c>
      <c r="M55" t="s">
        <v>83</v>
      </c>
      <c r="N55" t="s">
        <v>604</v>
      </c>
      <c r="S55">
        <v>0</v>
      </c>
      <c r="T55" t="s">
        <v>1733</v>
      </c>
      <c r="U55" s="143">
        <v>45291</v>
      </c>
      <c r="V55">
        <v>0</v>
      </c>
      <c r="W55" t="s">
        <v>1734</v>
      </c>
      <c r="X55" t="s">
        <v>1734</v>
      </c>
      <c r="Y55" t="s">
        <v>1734</v>
      </c>
      <c r="Z55" t="s">
        <v>1734</v>
      </c>
      <c r="AA55" t="s">
        <v>1734</v>
      </c>
      <c r="AB55">
        <v>0</v>
      </c>
    </row>
    <row r="56" spans="1:28" x14ac:dyDescent="0.25">
      <c r="A56" t="s">
        <v>36</v>
      </c>
      <c r="B56">
        <v>1</v>
      </c>
      <c r="C56" t="s">
        <v>625</v>
      </c>
      <c r="D56" t="s">
        <v>626</v>
      </c>
      <c r="E56" t="s">
        <v>275</v>
      </c>
      <c r="F56" t="s">
        <v>270</v>
      </c>
      <c r="G56" t="s">
        <v>276</v>
      </c>
      <c r="H56" t="s">
        <v>29</v>
      </c>
      <c r="I56" t="s">
        <v>277</v>
      </c>
      <c r="J56" t="s">
        <v>20</v>
      </c>
      <c r="K56" t="s">
        <v>266</v>
      </c>
      <c r="L56" t="s">
        <v>274</v>
      </c>
      <c r="M56" t="s">
        <v>631</v>
      </c>
      <c r="N56" t="s">
        <v>592</v>
      </c>
      <c r="S56">
        <v>0</v>
      </c>
      <c r="T56" t="s">
        <v>1733</v>
      </c>
      <c r="U56" s="143">
        <v>46934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</row>
    <row r="57" spans="1:28" x14ac:dyDescent="0.25">
      <c r="A57" t="s">
        <v>36</v>
      </c>
      <c r="B57">
        <v>1</v>
      </c>
      <c r="C57" t="s">
        <v>625</v>
      </c>
      <c r="D57" t="s">
        <v>626</v>
      </c>
      <c r="E57" t="s">
        <v>278</v>
      </c>
      <c r="F57" t="s">
        <v>270</v>
      </c>
      <c r="G57" t="s">
        <v>279</v>
      </c>
      <c r="H57" t="s">
        <v>280</v>
      </c>
      <c r="I57" t="s">
        <v>281</v>
      </c>
      <c r="J57" t="s">
        <v>20</v>
      </c>
      <c r="K57" t="s">
        <v>266</v>
      </c>
      <c r="L57" t="s">
        <v>274</v>
      </c>
      <c r="M57" t="s">
        <v>631</v>
      </c>
      <c r="N57" t="s">
        <v>592</v>
      </c>
      <c r="S57">
        <v>0</v>
      </c>
      <c r="T57" t="s">
        <v>1733</v>
      </c>
      <c r="U57" s="143">
        <v>46934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</row>
    <row r="58" spans="1:28" x14ac:dyDescent="0.25">
      <c r="A58" t="s">
        <v>36</v>
      </c>
      <c r="B58">
        <v>1</v>
      </c>
      <c r="C58" t="s">
        <v>625</v>
      </c>
      <c r="D58" t="s">
        <v>626</v>
      </c>
      <c r="E58" t="s">
        <v>282</v>
      </c>
      <c r="F58" t="s">
        <v>270</v>
      </c>
      <c r="G58" t="s">
        <v>283</v>
      </c>
      <c r="H58" t="s">
        <v>27</v>
      </c>
      <c r="I58" t="s">
        <v>284</v>
      </c>
      <c r="J58" t="s">
        <v>20</v>
      </c>
      <c r="K58" t="s">
        <v>266</v>
      </c>
      <c r="L58" t="s">
        <v>274</v>
      </c>
      <c r="M58" t="s">
        <v>631</v>
      </c>
      <c r="N58" t="s">
        <v>592</v>
      </c>
      <c r="S58">
        <v>0</v>
      </c>
      <c r="T58" t="s">
        <v>1733</v>
      </c>
      <c r="U58" s="143">
        <v>46934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</row>
    <row r="59" spans="1:28" x14ac:dyDescent="0.25">
      <c r="A59" t="s">
        <v>36</v>
      </c>
      <c r="B59">
        <v>1</v>
      </c>
      <c r="C59" t="s">
        <v>625</v>
      </c>
      <c r="D59" t="s">
        <v>626</v>
      </c>
      <c r="E59" t="s">
        <v>285</v>
      </c>
      <c r="F59" t="s">
        <v>270</v>
      </c>
      <c r="G59" t="s">
        <v>286</v>
      </c>
      <c r="H59" t="s">
        <v>287</v>
      </c>
      <c r="I59" t="s">
        <v>288</v>
      </c>
      <c r="J59" t="s">
        <v>20</v>
      </c>
      <c r="K59" t="s">
        <v>266</v>
      </c>
      <c r="L59" t="s">
        <v>274</v>
      </c>
      <c r="M59" t="s">
        <v>631</v>
      </c>
      <c r="N59" t="s">
        <v>592</v>
      </c>
      <c r="S59">
        <v>0</v>
      </c>
      <c r="T59" t="s">
        <v>1733</v>
      </c>
      <c r="U59" s="143">
        <v>46934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</row>
    <row r="60" spans="1:28" x14ac:dyDescent="0.25">
      <c r="A60" t="s">
        <v>36</v>
      </c>
      <c r="B60">
        <v>1</v>
      </c>
      <c r="C60" t="s">
        <v>625</v>
      </c>
      <c r="D60" t="s">
        <v>626</v>
      </c>
      <c r="E60" t="s">
        <v>289</v>
      </c>
      <c r="F60" t="s">
        <v>270</v>
      </c>
      <c r="G60" t="s">
        <v>290</v>
      </c>
      <c r="H60" t="s">
        <v>28</v>
      </c>
      <c r="I60" t="s">
        <v>291</v>
      </c>
      <c r="J60" t="s">
        <v>20</v>
      </c>
      <c r="K60" t="s">
        <v>266</v>
      </c>
      <c r="L60" t="s">
        <v>274</v>
      </c>
      <c r="M60" t="s">
        <v>631</v>
      </c>
      <c r="N60" t="s">
        <v>592</v>
      </c>
      <c r="S60">
        <v>0</v>
      </c>
      <c r="T60" t="s">
        <v>1733</v>
      </c>
      <c r="U60" s="143">
        <v>46934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</row>
    <row r="61" spans="1:28" x14ac:dyDescent="0.25">
      <c r="A61" t="s">
        <v>36</v>
      </c>
      <c r="B61">
        <v>1</v>
      </c>
      <c r="C61" t="s">
        <v>625</v>
      </c>
      <c r="D61" t="s">
        <v>626</v>
      </c>
      <c r="E61" t="s">
        <v>308</v>
      </c>
      <c r="F61" t="s">
        <v>305</v>
      </c>
      <c r="G61" t="s">
        <v>309</v>
      </c>
      <c r="H61" t="s">
        <v>29</v>
      </c>
      <c r="I61" t="s">
        <v>277</v>
      </c>
      <c r="J61" t="s">
        <v>20</v>
      </c>
      <c r="K61" t="s">
        <v>307</v>
      </c>
      <c r="L61" t="s">
        <v>274</v>
      </c>
      <c r="M61" t="s">
        <v>631</v>
      </c>
      <c r="N61" t="s">
        <v>606</v>
      </c>
      <c r="S61">
        <v>0</v>
      </c>
      <c r="T61" t="s">
        <v>1733</v>
      </c>
      <c r="U61" s="143">
        <v>46934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</row>
    <row r="62" spans="1:28" x14ac:dyDescent="0.25">
      <c r="A62" t="s">
        <v>36</v>
      </c>
      <c r="B62">
        <v>1</v>
      </c>
      <c r="C62" t="s">
        <v>625</v>
      </c>
      <c r="D62" t="s">
        <v>626</v>
      </c>
      <c r="E62" t="s">
        <v>310</v>
      </c>
      <c r="F62" t="s">
        <v>305</v>
      </c>
      <c r="G62" t="s">
        <v>311</v>
      </c>
      <c r="H62" t="s">
        <v>280</v>
      </c>
      <c r="I62" t="s">
        <v>281</v>
      </c>
      <c r="J62" t="s">
        <v>20</v>
      </c>
      <c r="K62" t="s">
        <v>307</v>
      </c>
      <c r="L62" t="s">
        <v>274</v>
      </c>
      <c r="M62" t="s">
        <v>631</v>
      </c>
      <c r="N62" t="s">
        <v>606</v>
      </c>
      <c r="S62">
        <v>0</v>
      </c>
      <c r="T62" t="s">
        <v>1733</v>
      </c>
      <c r="U62" s="143">
        <v>46934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</row>
    <row r="63" spans="1:28" x14ac:dyDescent="0.25">
      <c r="A63" t="s">
        <v>36</v>
      </c>
      <c r="B63">
        <v>1</v>
      </c>
      <c r="C63" t="s">
        <v>625</v>
      </c>
      <c r="D63" t="s">
        <v>626</v>
      </c>
      <c r="E63" t="s">
        <v>312</v>
      </c>
      <c r="F63" t="s">
        <v>305</v>
      </c>
      <c r="G63" t="s">
        <v>313</v>
      </c>
      <c r="H63" t="s">
        <v>28</v>
      </c>
      <c r="I63" t="s">
        <v>291</v>
      </c>
      <c r="J63" t="s">
        <v>20</v>
      </c>
      <c r="K63" t="s">
        <v>307</v>
      </c>
      <c r="L63" t="s">
        <v>274</v>
      </c>
      <c r="M63" t="s">
        <v>631</v>
      </c>
      <c r="N63" t="s">
        <v>606</v>
      </c>
      <c r="S63">
        <v>0</v>
      </c>
      <c r="T63" t="s">
        <v>1733</v>
      </c>
      <c r="U63" s="143">
        <v>46934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</row>
    <row r="64" spans="1:28" x14ac:dyDescent="0.25">
      <c r="A64" t="s">
        <v>48</v>
      </c>
      <c r="B64">
        <v>1</v>
      </c>
      <c r="C64" t="s">
        <v>625</v>
      </c>
      <c r="D64" t="s">
        <v>626</v>
      </c>
      <c r="E64" t="s">
        <v>314</v>
      </c>
      <c r="F64" t="s">
        <v>305</v>
      </c>
      <c r="G64" t="s">
        <v>315</v>
      </c>
      <c r="H64" t="s">
        <v>27</v>
      </c>
      <c r="I64" t="s">
        <v>284</v>
      </c>
      <c r="J64" t="s">
        <v>20</v>
      </c>
      <c r="K64" t="s">
        <v>307</v>
      </c>
      <c r="L64" t="s">
        <v>274</v>
      </c>
      <c r="M64" t="s">
        <v>631</v>
      </c>
      <c r="N64" t="s">
        <v>606</v>
      </c>
      <c r="S64">
        <v>0</v>
      </c>
      <c r="T64" t="s">
        <v>1733</v>
      </c>
      <c r="U64" s="143">
        <v>46934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  <c r="AB64">
        <v>0</v>
      </c>
    </row>
    <row r="65" spans="1:28" x14ac:dyDescent="0.25">
      <c r="A65" t="s">
        <v>48</v>
      </c>
      <c r="B65">
        <v>1</v>
      </c>
      <c r="C65" t="s">
        <v>625</v>
      </c>
      <c r="D65" t="s">
        <v>626</v>
      </c>
      <c r="E65" t="s">
        <v>316</v>
      </c>
      <c r="F65" t="s">
        <v>305</v>
      </c>
      <c r="G65" t="s">
        <v>317</v>
      </c>
      <c r="H65" t="s">
        <v>287</v>
      </c>
      <c r="I65" t="s">
        <v>288</v>
      </c>
      <c r="J65" t="s">
        <v>20</v>
      </c>
      <c r="K65" t="s">
        <v>307</v>
      </c>
      <c r="L65" t="s">
        <v>274</v>
      </c>
      <c r="M65" t="s">
        <v>631</v>
      </c>
      <c r="N65" t="s">
        <v>606</v>
      </c>
      <c r="S65">
        <v>0</v>
      </c>
      <c r="T65" t="s">
        <v>1733</v>
      </c>
      <c r="U65" s="143">
        <v>46934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v>0</v>
      </c>
    </row>
    <row r="66" spans="1:28" x14ac:dyDescent="0.25">
      <c r="A66" t="s">
        <v>40</v>
      </c>
      <c r="B66">
        <v>1</v>
      </c>
      <c r="C66" t="s">
        <v>625</v>
      </c>
      <c r="D66" t="s">
        <v>626</v>
      </c>
      <c r="E66" t="s">
        <v>327</v>
      </c>
      <c r="F66" t="s">
        <v>322</v>
      </c>
      <c r="G66" t="s">
        <v>328</v>
      </c>
      <c r="H66" t="s">
        <v>29</v>
      </c>
      <c r="I66" t="s">
        <v>329</v>
      </c>
      <c r="J66" t="s">
        <v>20</v>
      </c>
      <c r="K66" t="s">
        <v>325</v>
      </c>
      <c r="L66" t="s">
        <v>326</v>
      </c>
      <c r="M66" t="s">
        <v>83</v>
      </c>
      <c r="N66" t="s">
        <v>608</v>
      </c>
      <c r="S66">
        <v>0</v>
      </c>
      <c r="T66" t="s">
        <v>1733</v>
      </c>
      <c r="U66" s="143">
        <v>46934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</row>
    <row r="67" spans="1:28" x14ac:dyDescent="0.25">
      <c r="A67" t="s">
        <v>40</v>
      </c>
      <c r="B67">
        <v>1</v>
      </c>
      <c r="C67" t="s">
        <v>625</v>
      </c>
      <c r="D67" t="s">
        <v>626</v>
      </c>
      <c r="E67" t="s">
        <v>330</v>
      </c>
      <c r="F67" t="s">
        <v>322</v>
      </c>
      <c r="G67" t="s">
        <v>331</v>
      </c>
      <c r="H67" t="s">
        <v>287</v>
      </c>
      <c r="I67" t="s">
        <v>288</v>
      </c>
      <c r="J67" t="s">
        <v>20</v>
      </c>
      <c r="K67" t="s">
        <v>325</v>
      </c>
      <c r="L67" t="s">
        <v>326</v>
      </c>
      <c r="M67" t="s">
        <v>83</v>
      </c>
      <c r="N67" t="s">
        <v>608</v>
      </c>
      <c r="S67">
        <v>0</v>
      </c>
      <c r="T67" t="s">
        <v>1733</v>
      </c>
      <c r="U67" s="143">
        <v>46934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</row>
    <row r="68" spans="1:28" x14ac:dyDescent="0.25">
      <c r="A68" t="s">
        <v>40</v>
      </c>
      <c r="B68">
        <v>1</v>
      </c>
      <c r="C68" t="s">
        <v>625</v>
      </c>
      <c r="D68" t="s">
        <v>626</v>
      </c>
      <c r="E68" t="s">
        <v>332</v>
      </c>
      <c r="F68" t="s">
        <v>322</v>
      </c>
      <c r="G68" t="s">
        <v>333</v>
      </c>
      <c r="H68" t="s">
        <v>14</v>
      </c>
      <c r="I68" t="s">
        <v>113</v>
      </c>
      <c r="J68" t="s">
        <v>20</v>
      </c>
      <c r="K68" t="s">
        <v>325</v>
      </c>
      <c r="L68" t="s">
        <v>326</v>
      </c>
      <c r="M68" t="s">
        <v>83</v>
      </c>
      <c r="N68" t="s">
        <v>608</v>
      </c>
      <c r="S68">
        <v>0</v>
      </c>
      <c r="T68" t="s">
        <v>1733</v>
      </c>
      <c r="U68" s="143">
        <v>46934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</row>
    <row r="69" spans="1:28" x14ac:dyDescent="0.25">
      <c r="A69" t="s">
        <v>40</v>
      </c>
      <c r="B69">
        <v>1</v>
      </c>
      <c r="C69" t="s">
        <v>625</v>
      </c>
      <c r="D69" t="s">
        <v>626</v>
      </c>
      <c r="E69" t="s">
        <v>337</v>
      </c>
      <c r="F69" t="s">
        <v>334</v>
      </c>
      <c r="G69" t="s">
        <v>338</v>
      </c>
      <c r="H69" t="s">
        <v>292</v>
      </c>
      <c r="I69" t="s">
        <v>339</v>
      </c>
      <c r="J69" t="s">
        <v>20</v>
      </c>
      <c r="K69" t="s">
        <v>325</v>
      </c>
      <c r="L69" t="s">
        <v>326</v>
      </c>
      <c r="M69" t="s">
        <v>83</v>
      </c>
      <c r="N69" t="s">
        <v>608</v>
      </c>
      <c r="S69">
        <v>0</v>
      </c>
      <c r="T69" t="s">
        <v>1733</v>
      </c>
      <c r="U69" s="143">
        <v>46934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>
        <v>0</v>
      </c>
    </row>
    <row r="70" spans="1:28" x14ac:dyDescent="0.25">
      <c r="A70" t="s">
        <v>40</v>
      </c>
      <c r="B70">
        <v>1</v>
      </c>
      <c r="C70" t="s">
        <v>625</v>
      </c>
      <c r="D70" t="s">
        <v>626</v>
      </c>
      <c r="E70" t="s">
        <v>340</v>
      </c>
      <c r="F70" t="s">
        <v>334</v>
      </c>
      <c r="G70" t="s">
        <v>341</v>
      </c>
      <c r="H70" t="s">
        <v>292</v>
      </c>
      <c r="I70" t="s">
        <v>342</v>
      </c>
      <c r="J70" t="s">
        <v>20</v>
      </c>
      <c r="K70" t="s">
        <v>325</v>
      </c>
      <c r="L70" t="s">
        <v>326</v>
      </c>
      <c r="M70" t="s">
        <v>83</v>
      </c>
      <c r="N70" t="s">
        <v>608</v>
      </c>
      <c r="S70">
        <v>0</v>
      </c>
      <c r="T70" t="s">
        <v>1733</v>
      </c>
      <c r="U70" s="143">
        <v>46934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</row>
    <row r="71" spans="1:28" x14ac:dyDescent="0.25">
      <c r="A71" t="s">
        <v>40</v>
      </c>
      <c r="B71">
        <v>1</v>
      </c>
      <c r="C71" t="s">
        <v>625</v>
      </c>
      <c r="D71" t="s">
        <v>626</v>
      </c>
      <c r="E71" t="s">
        <v>343</v>
      </c>
      <c r="F71" t="s">
        <v>334</v>
      </c>
      <c r="G71" t="s">
        <v>344</v>
      </c>
      <c r="H71" t="s">
        <v>292</v>
      </c>
      <c r="I71" t="s">
        <v>345</v>
      </c>
      <c r="J71" t="s">
        <v>20</v>
      </c>
      <c r="K71" t="s">
        <v>325</v>
      </c>
      <c r="L71" t="s">
        <v>326</v>
      </c>
      <c r="M71" t="s">
        <v>83</v>
      </c>
      <c r="N71" t="s">
        <v>608</v>
      </c>
      <c r="S71">
        <v>0</v>
      </c>
      <c r="T71" t="s">
        <v>1733</v>
      </c>
      <c r="U71" s="143">
        <v>46934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</row>
    <row r="72" spans="1:28" x14ac:dyDescent="0.25">
      <c r="A72" t="s">
        <v>40</v>
      </c>
      <c r="B72">
        <v>1</v>
      </c>
      <c r="C72" t="s">
        <v>625</v>
      </c>
      <c r="D72" t="s">
        <v>626</v>
      </c>
      <c r="E72" t="s">
        <v>346</v>
      </c>
      <c r="F72" t="s">
        <v>334</v>
      </c>
      <c r="G72" t="s">
        <v>347</v>
      </c>
      <c r="H72" t="s">
        <v>292</v>
      </c>
      <c r="I72" t="s">
        <v>348</v>
      </c>
      <c r="J72" t="s">
        <v>20</v>
      </c>
      <c r="K72" t="s">
        <v>325</v>
      </c>
      <c r="L72" t="s">
        <v>326</v>
      </c>
      <c r="M72" t="s">
        <v>83</v>
      </c>
      <c r="N72" t="s">
        <v>608</v>
      </c>
      <c r="S72">
        <v>0</v>
      </c>
      <c r="T72" t="s">
        <v>1733</v>
      </c>
      <c r="U72" s="143">
        <v>46934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</row>
    <row r="73" spans="1:28" x14ac:dyDescent="0.25">
      <c r="A73" t="s">
        <v>40</v>
      </c>
      <c r="B73">
        <v>1</v>
      </c>
      <c r="C73" t="s">
        <v>625</v>
      </c>
      <c r="D73" t="s">
        <v>626</v>
      </c>
      <c r="E73" t="s">
        <v>354</v>
      </c>
      <c r="F73" t="s">
        <v>349</v>
      </c>
      <c r="G73" t="s">
        <v>355</v>
      </c>
      <c r="H73" t="s">
        <v>287</v>
      </c>
      <c r="I73" t="s">
        <v>356</v>
      </c>
      <c r="J73" t="s">
        <v>20</v>
      </c>
      <c r="K73" t="s">
        <v>352</v>
      </c>
      <c r="L73" t="s">
        <v>353</v>
      </c>
      <c r="M73" t="s">
        <v>83</v>
      </c>
      <c r="N73" t="s">
        <v>609</v>
      </c>
      <c r="S73">
        <v>0</v>
      </c>
      <c r="T73" t="s">
        <v>1733</v>
      </c>
      <c r="U73" s="143">
        <v>46934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</row>
    <row r="74" spans="1:28" x14ac:dyDescent="0.25">
      <c r="A74" t="s">
        <v>40</v>
      </c>
      <c r="B74">
        <v>1</v>
      </c>
      <c r="C74" t="s">
        <v>625</v>
      </c>
      <c r="D74" t="s">
        <v>626</v>
      </c>
      <c r="E74" t="s">
        <v>357</v>
      </c>
      <c r="F74" t="s">
        <v>349</v>
      </c>
      <c r="G74" t="s">
        <v>358</v>
      </c>
      <c r="H74" t="s">
        <v>17</v>
      </c>
      <c r="I74" t="s">
        <v>359</v>
      </c>
      <c r="J74" t="s">
        <v>20</v>
      </c>
      <c r="K74" t="s">
        <v>352</v>
      </c>
      <c r="L74" t="s">
        <v>353</v>
      </c>
      <c r="M74" t="s">
        <v>83</v>
      </c>
      <c r="N74" t="s">
        <v>609</v>
      </c>
      <c r="S74">
        <v>0</v>
      </c>
      <c r="T74" t="s">
        <v>1733</v>
      </c>
      <c r="U74" s="143">
        <v>46934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</row>
    <row r="75" spans="1:28" x14ac:dyDescent="0.25">
      <c r="A75" t="s">
        <v>40</v>
      </c>
      <c r="B75">
        <v>1</v>
      </c>
      <c r="C75" t="s">
        <v>625</v>
      </c>
      <c r="D75" t="s">
        <v>626</v>
      </c>
      <c r="E75" t="s">
        <v>360</v>
      </c>
      <c r="F75" t="s">
        <v>349</v>
      </c>
      <c r="G75" t="s">
        <v>361</v>
      </c>
      <c r="H75" t="s">
        <v>280</v>
      </c>
      <c r="I75" t="s">
        <v>113</v>
      </c>
      <c r="J75" t="s">
        <v>20</v>
      </c>
      <c r="K75" t="s">
        <v>352</v>
      </c>
      <c r="L75" t="s">
        <v>133</v>
      </c>
      <c r="M75" t="s">
        <v>83</v>
      </c>
      <c r="N75" t="s">
        <v>609</v>
      </c>
      <c r="S75">
        <v>0</v>
      </c>
      <c r="T75" t="s">
        <v>1733</v>
      </c>
      <c r="U75" s="143">
        <v>46934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</row>
    <row r="76" spans="1:28" x14ac:dyDescent="0.25">
      <c r="A76" t="s">
        <v>40</v>
      </c>
      <c r="B76">
        <v>1</v>
      </c>
      <c r="C76" t="s">
        <v>625</v>
      </c>
      <c r="D76" t="s">
        <v>626</v>
      </c>
      <c r="E76" t="s">
        <v>362</v>
      </c>
      <c r="F76" t="s">
        <v>349</v>
      </c>
      <c r="G76" t="s">
        <v>363</v>
      </c>
      <c r="H76" t="s">
        <v>14</v>
      </c>
      <c r="I76" t="s">
        <v>129</v>
      </c>
      <c r="J76" t="s">
        <v>20</v>
      </c>
      <c r="K76" t="s">
        <v>352</v>
      </c>
      <c r="L76" t="s">
        <v>353</v>
      </c>
      <c r="M76" t="s">
        <v>83</v>
      </c>
      <c r="N76" t="s">
        <v>609</v>
      </c>
      <c r="S76">
        <v>0</v>
      </c>
      <c r="T76" t="s">
        <v>1733</v>
      </c>
      <c r="U76" s="143">
        <v>46934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</row>
    <row r="77" spans="1:28" x14ac:dyDescent="0.25">
      <c r="A77" t="s">
        <v>40</v>
      </c>
      <c r="B77">
        <v>1</v>
      </c>
      <c r="C77" t="s">
        <v>625</v>
      </c>
      <c r="D77" t="s">
        <v>626</v>
      </c>
      <c r="E77" t="s">
        <v>364</v>
      </c>
      <c r="F77" t="s">
        <v>349</v>
      </c>
      <c r="G77" t="s">
        <v>365</v>
      </c>
      <c r="H77" t="s">
        <v>29</v>
      </c>
      <c r="I77" t="s">
        <v>113</v>
      </c>
      <c r="J77" t="s">
        <v>20</v>
      </c>
      <c r="K77" t="s">
        <v>352</v>
      </c>
      <c r="L77" t="s">
        <v>133</v>
      </c>
      <c r="M77" t="s">
        <v>83</v>
      </c>
      <c r="N77" t="s">
        <v>609</v>
      </c>
      <c r="S77">
        <v>0</v>
      </c>
      <c r="T77" t="s">
        <v>1733</v>
      </c>
      <c r="U77" s="143">
        <v>46934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</row>
    <row r="78" spans="1:28" x14ac:dyDescent="0.25">
      <c r="A78" t="s">
        <v>46</v>
      </c>
      <c r="B78">
        <v>1</v>
      </c>
      <c r="C78" t="s">
        <v>625</v>
      </c>
      <c r="D78" t="s">
        <v>626</v>
      </c>
      <c r="E78" t="s">
        <v>370</v>
      </c>
      <c r="F78" t="s">
        <v>367</v>
      </c>
      <c r="G78" t="s">
        <v>371</v>
      </c>
      <c r="H78" t="s">
        <v>131</v>
      </c>
      <c r="I78" t="s">
        <v>22</v>
      </c>
      <c r="J78" t="s">
        <v>20</v>
      </c>
      <c r="K78" t="s">
        <v>110</v>
      </c>
      <c r="L78" t="s">
        <v>372</v>
      </c>
      <c r="M78" t="s">
        <v>83</v>
      </c>
      <c r="N78" t="s">
        <v>611</v>
      </c>
      <c r="Q78">
        <v>0</v>
      </c>
      <c r="S78">
        <v>0</v>
      </c>
      <c r="T78" t="s">
        <v>1733</v>
      </c>
      <c r="U78" s="143">
        <v>45200</v>
      </c>
      <c r="V78">
        <v>0</v>
      </c>
      <c r="W78" t="s">
        <v>1734</v>
      </c>
      <c r="X78" t="s">
        <v>1734</v>
      </c>
      <c r="Y78" t="s">
        <v>1734</v>
      </c>
      <c r="Z78" t="s">
        <v>1734</v>
      </c>
      <c r="AA78" t="s">
        <v>1734</v>
      </c>
      <c r="AB78">
        <v>0</v>
      </c>
    </row>
    <row r="79" spans="1:28" x14ac:dyDescent="0.25">
      <c r="A79" t="s">
        <v>46</v>
      </c>
      <c r="B79">
        <v>1</v>
      </c>
      <c r="C79" t="s">
        <v>625</v>
      </c>
      <c r="D79" t="s">
        <v>626</v>
      </c>
      <c r="E79" t="s">
        <v>373</v>
      </c>
      <c r="F79" t="s">
        <v>367</v>
      </c>
      <c r="G79" t="s">
        <v>374</v>
      </c>
      <c r="H79" t="s">
        <v>208</v>
      </c>
      <c r="I79" t="s">
        <v>209</v>
      </c>
      <c r="J79" t="s">
        <v>20</v>
      </c>
      <c r="K79" t="s">
        <v>110</v>
      </c>
      <c r="L79" t="s">
        <v>372</v>
      </c>
      <c r="M79" t="s">
        <v>83</v>
      </c>
      <c r="N79" t="s">
        <v>611</v>
      </c>
      <c r="Q79">
        <v>0</v>
      </c>
      <c r="S79">
        <v>0</v>
      </c>
      <c r="T79" t="s">
        <v>1733</v>
      </c>
      <c r="U79" s="143">
        <v>45200</v>
      </c>
      <c r="V79">
        <v>0</v>
      </c>
      <c r="W79" t="s">
        <v>1734</v>
      </c>
      <c r="X79" t="s">
        <v>1734</v>
      </c>
      <c r="Y79" t="s">
        <v>1734</v>
      </c>
      <c r="Z79" t="s">
        <v>1734</v>
      </c>
      <c r="AA79" t="s">
        <v>1734</v>
      </c>
      <c r="AB79">
        <v>0</v>
      </c>
    </row>
    <row r="80" spans="1:28" x14ac:dyDescent="0.25">
      <c r="A80" t="s">
        <v>46</v>
      </c>
      <c r="B80">
        <v>1</v>
      </c>
      <c r="C80" t="s">
        <v>625</v>
      </c>
      <c r="D80" t="s">
        <v>626</v>
      </c>
      <c r="E80" t="s">
        <v>375</v>
      </c>
      <c r="F80" t="s">
        <v>367</v>
      </c>
      <c r="G80" t="s">
        <v>376</v>
      </c>
      <c r="H80" t="s">
        <v>125</v>
      </c>
      <c r="I80" t="s">
        <v>126</v>
      </c>
      <c r="J80" t="s">
        <v>20</v>
      </c>
      <c r="K80" t="s">
        <v>110</v>
      </c>
      <c r="L80" t="s">
        <v>372</v>
      </c>
      <c r="M80" t="s">
        <v>83</v>
      </c>
      <c r="N80" t="s">
        <v>611</v>
      </c>
      <c r="Q80">
        <v>0</v>
      </c>
      <c r="S80">
        <v>0</v>
      </c>
      <c r="T80" t="s">
        <v>1733</v>
      </c>
      <c r="U80" s="143">
        <v>45200</v>
      </c>
      <c r="V80">
        <v>0</v>
      </c>
      <c r="W80" t="s">
        <v>1734</v>
      </c>
      <c r="X80" t="s">
        <v>1734</v>
      </c>
      <c r="Y80" t="s">
        <v>1734</v>
      </c>
      <c r="Z80" t="s">
        <v>1734</v>
      </c>
      <c r="AA80" t="s">
        <v>1734</v>
      </c>
      <c r="AB80">
        <v>0</v>
      </c>
    </row>
    <row r="81" spans="1:28" x14ac:dyDescent="0.25">
      <c r="A81" t="s">
        <v>46</v>
      </c>
      <c r="B81">
        <v>1</v>
      </c>
      <c r="C81" t="s">
        <v>625</v>
      </c>
      <c r="D81" t="s">
        <v>626</v>
      </c>
      <c r="E81" t="s">
        <v>377</v>
      </c>
      <c r="F81" t="s">
        <v>367</v>
      </c>
      <c r="G81" t="s">
        <v>378</v>
      </c>
      <c r="H81" t="s">
        <v>125</v>
      </c>
      <c r="I81" t="s">
        <v>196</v>
      </c>
      <c r="J81" t="s">
        <v>20</v>
      </c>
      <c r="K81" t="s">
        <v>110</v>
      </c>
      <c r="L81" t="s">
        <v>372</v>
      </c>
      <c r="M81" t="s">
        <v>83</v>
      </c>
      <c r="N81" t="s">
        <v>611</v>
      </c>
      <c r="Q81">
        <v>0</v>
      </c>
      <c r="S81">
        <v>0</v>
      </c>
      <c r="T81" t="s">
        <v>1733</v>
      </c>
      <c r="U81" s="143">
        <v>45200</v>
      </c>
      <c r="V81">
        <v>0</v>
      </c>
      <c r="W81" t="s">
        <v>1734</v>
      </c>
      <c r="X81" t="s">
        <v>1734</v>
      </c>
      <c r="Y81" t="s">
        <v>1734</v>
      </c>
      <c r="Z81" t="s">
        <v>1734</v>
      </c>
      <c r="AA81" t="s">
        <v>1734</v>
      </c>
      <c r="AB81">
        <v>0</v>
      </c>
    </row>
    <row r="82" spans="1:28" x14ac:dyDescent="0.25">
      <c r="A82" t="s">
        <v>46</v>
      </c>
      <c r="B82">
        <v>1</v>
      </c>
      <c r="C82" t="s">
        <v>625</v>
      </c>
      <c r="D82" t="s">
        <v>626</v>
      </c>
      <c r="E82" t="s">
        <v>379</v>
      </c>
      <c r="F82" t="s">
        <v>367</v>
      </c>
      <c r="G82" t="s">
        <v>380</v>
      </c>
      <c r="H82" t="s">
        <v>125</v>
      </c>
      <c r="I82" t="s">
        <v>196</v>
      </c>
      <c r="J82" t="s">
        <v>20</v>
      </c>
      <c r="K82" t="s">
        <v>110</v>
      </c>
      <c r="L82" t="s">
        <v>372</v>
      </c>
      <c r="M82" t="s">
        <v>83</v>
      </c>
      <c r="N82" t="s">
        <v>611</v>
      </c>
      <c r="Q82">
        <v>0</v>
      </c>
      <c r="S82">
        <v>0</v>
      </c>
      <c r="T82" t="s">
        <v>1733</v>
      </c>
      <c r="U82" s="143">
        <v>45200</v>
      </c>
      <c r="V82">
        <v>0</v>
      </c>
      <c r="W82" t="s">
        <v>1734</v>
      </c>
      <c r="X82" t="s">
        <v>1734</v>
      </c>
      <c r="Y82" t="s">
        <v>1734</v>
      </c>
      <c r="Z82" t="s">
        <v>1734</v>
      </c>
      <c r="AA82" t="s">
        <v>1734</v>
      </c>
      <c r="AB82">
        <v>0</v>
      </c>
    </row>
    <row r="83" spans="1:28" x14ac:dyDescent="0.25">
      <c r="A83" t="s">
        <v>46</v>
      </c>
      <c r="B83">
        <v>1</v>
      </c>
      <c r="C83" t="s">
        <v>625</v>
      </c>
      <c r="D83" t="s">
        <v>626</v>
      </c>
      <c r="E83" t="s">
        <v>383</v>
      </c>
      <c r="F83" t="s">
        <v>367</v>
      </c>
      <c r="G83" t="s">
        <v>384</v>
      </c>
      <c r="H83" t="s">
        <v>14</v>
      </c>
      <c r="I83" t="s">
        <v>215</v>
      </c>
      <c r="J83" t="s">
        <v>20</v>
      </c>
      <c r="K83" t="s">
        <v>110</v>
      </c>
      <c r="L83" t="s">
        <v>372</v>
      </c>
      <c r="M83" t="s">
        <v>83</v>
      </c>
      <c r="N83" t="s">
        <v>611</v>
      </c>
      <c r="Q83">
        <v>0</v>
      </c>
      <c r="S83">
        <v>0</v>
      </c>
      <c r="T83" t="s">
        <v>1733</v>
      </c>
      <c r="U83" s="143">
        <v>45200</v>
      </c>
      <c r="V83">
        <v>0</v>
      </c>
      <c r="W83" t="s">
        <v>1734</v>
      </c>
      <c r="X83" t="s">
        <v>1734</v>
      </c>
      <c r="Y83" t="s">
        <v>1734</v>
      </c>
      <c r="Z83" t="s">
        <v>1734</v>
      </c>
      <c r="AA83" t="s">
        <v>1734</v>
      </c>
      <c r="AB83">
        <v>0</v>
      </c>
    </row>
    <row r="84" spans="1:28" x14ac:dyDescent="0.25">
      <c r="A84" t="s">
        <v>46</v>
      </c>
      <c r="B84">
        <v>1</v>
      </c>
      <c r="C84" t="s">
        <v>625</v>
      </c>
      <c r="D84" t="s">
        <v>626</v>
      </c>
      <c r="E84" t="s">
        <v>387</v>
      </c>
      <c r="F84" t="s">
        <v>367</v>
      </c>
      <c r="G84" t="s">
        <v>388</v>
      </c>
      <c r="H84" t="s">
        <v>14</v>
      </c>
      <c r="I84" t="s">
        <v>389</v>
      </c>
      <c r="J84" t="s">
        <v>20</v>
      </c>
      <c r="K84" t="s">
        <v>110</v>
      </c>
      <c r="L84" t="s">
        <v>372</v>
      </c>
      <c r="M84" t="s">
        <v>83</v>
      </c>
      <c r="N84" t="s">
        <v>611</v>
      </c>
      <c r="Q84">
        <v>0</v>
      </c>
      <c r="S84">
        <v>0</v>
      </c>
      <c r="T84" t="s">
        <v>1733</v>
      </c>
      <c r="U84" s="143">
        <v>45200</v>
      </c>
      <c r="V84">
        <v>0</v>
      </c>
      <c r="W84" t="s">
        <v>1734</v>
      </c>
      <c r="X84" t="s">
        <v>1734</v>
      </c>
      <c r="Y84" t="s">
        <v>1734</v>
      </c>
      <c r="Z84" t="s">
        <v>1734</v>
      </c>
      <c r="AA84" t="s">
        <v>1734</v>
      </c>
      <c r="AB84">
        <v>0</v>
      </c>
    </row>
    <row r="85" spans="1:28" x14ac:dyDescent="0.25">
      <c r="A85" t="s">
        <v>46</v>
      </c>
      <c r="B85">
        <v>1</v>
      </c>
      <c r="C85" t="s">
        <v>625</v>
      </c>
      <c r="D85" t="s">
        <v>626</v>
      </c>
      <c r="E85" t="s">
        <v>390</v>
      </c>
      <c r="F85" t="s">
        <v>367</v>
      </c>
      <c r="G85" t="s">
        <v>391</v>
      </c>
      <c r="H85" t="s">
        <v>125</v>
      </c>
      <c r="I85" t="s">
        <v>189</v>
      </c>
      <c r="J85" t="s">
        <v>20</v>
      </c>
      <c r="K85" t="s">
        <v>110</v>
      </c>
      <c r="L85" t="s">
        <v>372</v>
      </c>
      <c r="M85" t="s">
        <v>83</v>
      </c>
      <c r="N85" t="s">
        <v>611</v>
      </c>
      <c r="Q85">
        <v>0</v>
      </c>
      <c r="S85">
        <v>0</v>
      </c>
      <c r="T85" t="s">
        <v>1733</v>
      </c>
      <c r="U85" s="143">
        <v>45200</v>
      </c>
      <c r="V85">
        <v>0</v>
      </c>
      <c r="W85" t="s">
        <v>1734</v>
      </c>
      <c r="X85" t="s">
        <v>1734</v>
      </c>
      <c r="Y85" t="s">
        <v>1734</v>
      </c>
      <c r="Z85" t="s">
        <v>1734</v>
      </c>
      <c r="AA85" t="s">
        <v>1734</v>
      </c>
      <c r="AB85">
        <v>0</v>
      </c>
    </row>
    <row r="86" spans="1:28" x14ac:dyDescent="0.25">
      <c r="A86" t="s">
        <v>46</v>
      </c>
      <c r="B86">
        <v>1</v>
      </c>
      <c r="C86" t="s">
        <v>625</v>
      </c>
      <c r="D86" t="s">
        <v>626</v>
      </c>
      <c r="E86" t="s">
        <v>392</v>
      </c>
      <c r="F86" t="s">
        <v>367</v>
      </c>
      <c r="G86" t="s">
        <v>393</v>
      </c>
      <c r="H86" t="s">
        <v>125</v>
      </c>
      <c r="I86" t="s">
        <v>189</v>
      </c>
      <c r="J86" t="s">
        <v>20</v>
      </c>
      <c r="K86" t="s">
        <v>110</v>
      </c>
      <c r="L86" t="s">
        <v>372</v>
      </c>
      <c r="M86" t="s">
        <v>83</v>
      </c>
      <c r="N86" t="s">
        <v>611</v>
      </c>
      <c r="Q86">
        <v>0</v>
      </c>
      <c r="S86">
        <v>0</v>
      </c>
      <c r="T86" t="s">
        <v>1733</v>
      </c>
      <c r="U86" s="143">
        <v>45200</v>
      </c>
      <c r="V86">
        <v>0</v>
      </c>
      <c r="W86" t="s">
        <v>1734</v>
      </c>
      <c r="X86" t="s">
        <v>1734</v>
      </c>
      <c r="Y86" t="s">
        <v>1734</v>
      </c>
      <c r="Z86" t="s">
        <v>1734</v>
      </c>
      <c r="AA86" t="s">
        <v>1734</v>
      </c>
      <c r="AB86">
        <v>0</v>
      </c>
    </row>
    <row r="87" spans="1:28" x14ac:dyDescent="0.25">
      <c r="A87" t="s">
        <v>35</v>
      </c>
      <c r="B87">
        <v>1</v>
      </c>
      <c r="C87" t="s">
        <v>625</v>
      </c>
      <c r="D87" t="s">
        <v>626</v>
      </c>
      <c r="E87" t="s">
        <v>409</v>
      </c>
      <c r="F87" t="s">
        <v>403</v>
      </c>
      <c r="G87" t="s">
        <v>410</v>
      </c>
      <c r="H87" t="s">
        <v>411</v>
      </c>
      <c r="I87" t="s">
        <v>406</v>
      </c>
      <c r="J87" t="s">
        <v>20</v>
      </c>
      <c r="K87" t="s">
        <v>407</v>
      </c>
      <c r="L87" t="s">
        <v>408</v>
      </c>
      <c r="M87" t="s">
        <v>84</v>
      </c>
      <c r="N87" t="s">
        <v>614</v>
      </c>
      <c r="Q87">
        <v>0</v>
      </c>
      <c r="S87">
        <v>0</v>
      </c>
      <c r="T87" t="s">
        <v>1733</v>
      </c>
      <c r="U87" s="143">
        <v>46934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  <c r="AB87">
        <v>0</v>
      </c>
    </row>
    <row r="88" spans="1:28" x14ac:dyDescent="0.25">
      <c r="A88" t="s">
        <v>35</v>
      </c>
      <c r="B88">
        <v>1</v>
      </c>
      <c r="C88" t="s">
        <v>625</v>
      </c>
      <c r="D88" t="s">
        <v>626</v>
      </c>
      <c r="E88" t="s">
        <v>412</v>
      </c>
      <c r="F88" t="s">
        <v>403</v>
      </c>
      <c r="G88" t="s">
        <v>413</v>
      </c>
      <c r="H88" t="s">
        <v>29</v>
      </c>
      <c r="I88" t="s">
        <v>414</v>
      </c>
      <c r="J88" t="s">
        <v>20</v>
      </c>
      <c r="K88" t="s">
        <v>407</v>
      </c>
      <c r="L88" t="s">
        <v>408</v>
      </c>
      <c r="M88" t="s">
        <v>84</v>
      </c>
      <c r="N88" t="s">
        <v>599</v>
      </c>
      <c r="Q88">
        <v>0</v>
      </c>
      <c r="S88">
        <v>0</v>
      </c>
      <c r="T88" t="s">
        <v>1733</v>
      </c>
      <c r="U88" s="143">
        <v>46934</v>
      </c>
      <c r="V88">
        <v>0</v>
      </c>
      <c r="W88">
        <v>0</v>
      </c>
      <c r="X88">
        <v>0</v>
      </c>
      <c r="Y88">
        <v>0</v>
      </c>
      <c r="Z88">
        <v>0</v>
      </c>
      <c r="AA88">
        <v>0</v>
      </c>
      <c r="AB88">
        <v>0</v>
      </c>
    </row>
    <row r="89" spans="1:28" x14ac:dyDescent="0.25">
      <c r="A89" t="s">
        <v>35</v>
      </c>
      <c r="B89">
        <v>1</v>
      </c>
      <c r="C89" t="s">
        <v>625</v>
      </c>
      <c r="D89" t="s">
        <v>626</v>
      </c>
      <c r="E89" t="s">
        <v>415</v>
      </c>
      <c r="F89" t="s">
        <v>403</v>
      </c>
      <c r="G89" t="s">
        <v>416</v>
      </c>
      <c r="H89" t="s">
        <v>28</v>
      </c>
      <c r="I89" t="s">
        <v>417</v>
      </c>
      <c r="J89" t="s">
        <v>20</v>
      </c>
      <c r="K89" t="s">
        <v>407</v>
      </c>
      <c r="L89" t="s">
        <v>408</v>
      </c>
      <c r="M89" t="s">
        <v>84</v>
      </c>
      <c r="N89" t="s">
        <v>599</v>
      </c>
      <c r="Q89">
        <v>0</v>
      </c>
      <c r="S89">
        <v>0</v>
      </c>
      <c r="T89" t="s">
        <v>1733</v>
      </c>
      <c r="U89" s="143">
        <v>46934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</row>
    <row r="90" spans="1:28" x14ac:dyDescent="0.25">
      <c r="A90" t="s">
        <v>35</v>
      </c>
      <c r="B90">
        <v>1</v>
      </c>
      <c r="C90" t="s">
        <v>625</v>
      </c>
      <c r="D90" t="s">
        <v>626</v>
      </c>
      <c r="E90" t="s">
        <v>418</v>
      </c>
      <c r="F90" t="s">
        <v>403</v>
      </c>
      <c r="G90" t="s">
        <v>419</v>
      </c>
      <c r="H90" t="s">
        <v>420</v>
      </c>
      <c r="I90" t="s">
        <v>421</v>
      </c>
      <c r="J90" t="s">
        <v>20</v>
      </c>
      <c r="K90" t="s">
        <v>407</v>
      </c>
      <c r="L90" t="s">
        <v>408</v>
      </c>
      <c r="M90" t="s">
        <v>84</v>
      </c>
      <c r="N90" t="s">
        <v>599</v>
      </c>
      <c r="Q90">
        <v>0</v>
      </c>
      <c r="S90">
        <v>0</v>
      </c>
      <c r="T90" t="s">
        <v>1733</v>
      </c>
      <c r="U90" s="143">
        <v>46934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>
        <v>0</v>
      </c>
    </row>
    <row r="91" spans="1:28" x14ac:dyDescent="0.25">
      <c r="A91" t="s">
        <v>35</v>
      </c>
      <c r="B91">
        <v>1</v>
      </c>
      <c r="C91" t="s">
        <v>625</v>
      </c>
      <c r="D91" t="s">
        <v>626</v>
      </c>
      <c r="E91" t="s">
        <v>422</v>
      </c>
      <c r="F91" t="s">
        <v>403</v>
      </c>
      <c r="G91" t="s">
        <v>423</v>
      </c>
      <c r="H91" t="s">
        <v>287</v>
      </c>
      <c r="I91" t="s">
        <v>288</v>
      </c>
      <c r="J91" t="s">
        <v>20</v>
      </c>
      <c r="K91" t="s">
        <v>407</v>
      </c>
      <c r="L91" t="s">
        <v>408</v>
      </c>
      <c r="M91" t="s">
        <v>84</v>
      </c>
      <c r="N91" t="s">
        <v>615</v>
      </c>
      <c r="Q91">
        <v>0</v>
      </c>
      <c r="S91">
        <v>0</v>
      </c>
      <c r="T91" t="s">
        <v>1733</v>
      </c>
      <c r="U91" s="143">
        <v>46934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</row>
    <row r="92" spans="1:28" x14ac:dyDescent="0.25">
      <c r="A92" t="s">
        <v>35</v>
      </c>
      <c r="B92">
        <v>1</v>
      </c>
      <c r="C92" t="s">
        <v>625</v>
      </c>
      <c r="D92" t="s">
        <v>626</v>
      </c>
      <c r="E92" t="s">
        <v>424</v>
      </c>
      <c r="F92" t="s">
        <v>403</v>
      </c>
      <c r="G92" t="s">
        <v>425</v>
      </c>
      <c r="H92" t="s">
        <v>161</v>
      </c>
      <c r="I92" t="s">
        <v>301</v>
      </c>
      <c r="J92" t="s">
        <v>20</v>
      </c>
      <c r="K92" t="s">
        <v>407</v>
      </c>
      <c r="L92" t="s">
        <v>408</v>
      </c>
      <c r="M92" t="s">
        <v>84</v>
      </c>
      <c r="N92" t="s">
        <v>615</v>
      </c>
      <c r="Q92">
        <v>0</v>
      </c>
      <c r="S92">
        <v>0</v>
      </c>
      <c r="T92" t="s">
        <v>1733</v>
      </c>
      <c r="U92" s="143">
        <v>46934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</row>
    <row r="93" spans="1:28" x14ac:dyDescent="0.25">
      <c r="A93" t="s">
        <v>50</v>
      </c>
      <c r="B93">
        <v>1</v>
      </c>
      <c r="C93" t="s">
        <v>625</v>
      </c>
      <c r="D93" t="s">
        <v>626</v>
      </c>
      <c r="E93" t="s">
        <v>426</v>
      </c>
      <c r="F93" t="s">
        <v>403</v>
      </c>
      <c r="G93" t="s">
        <v>427</v>
      </c>
      <c r="H93" t="s">
        <v>428</v>
      </c>
      <c r="I93" t="s">
        <v>429</v>
      </c>
      <c r="J93" t="s">
        <v>20</v>
      </c>
      <c r="K93" t="s">
        <v>407</v>
      </c>
      <c r="L93" t="s">
        <v>408</v>
      </c>
      <c r="M93" t="s">
        <v>84</v>
      </c>
      <c r="N93" t="s">
        <v>615</v>
      </c>
      <c r="Q93">
        <v>0</v>
      </c>
      <c r="S93">
        <v>0</v>
      </c>
      <c r="T93" t="s">
        <v>1733</v>
      </c>
      <c r="U93" s="143">
        <v>46934</v>
      </c>
      <c r="V93">
        <v>0</v>
      </c>
      <c r="W93">
        <v>0</v>
      </c>
      <c r="X93">
        <v>0</v>
      </c>
      <c r="Y93">
        <v>0</v>
      </c>
      <c r="Z93">
        <v>0</v>
      </c>
      <c r="AA93">
        <v>0</v>
      </c>
      <c r="AB93">
        <v>0</v>
      </c>
    </row>
    <row r="94" spans="1:28" x14ac:dyDescent="0.25">
      <c r="A94" t="s">
        <v>50</v>
      </c>
      <c r="B94">
        <v>1</v>
      </c>
      <c r="C94" t="s">
        <v>625</v>
      </c>
      <c r="D94" t="s">
        <v>626</v>
      </c>
      <c r="E94" t="s">
        <v>430</v>
      </c>
      <c r="F94" t="s">
        <v>403</v>
      </c>
      <c r="G94" t="s">
        <v>431</v>
      </c>
      <c r="H94" t="s">
        <v>261</v>
      </c>
      <c r="I94" t="s">
        <v>432</v>
      </c>
      <c r="J94" t="s">
        <v>20</v>
      </c>
      <c r="K94" t="s">
        <v>407</v>
      </c>
      <c r="L94" t="s">
        <v>408</v>
      </c>
      <c r="M94" t="s">
        <v>84</v>
      </c>
      <c r="N94" t="s">
        <v>615</v>
      </c>
      <c r="Q94">
        <v>0</v>
      </c>
      <c r="S94">
        <v>0</v>
      </c>
      <c r="T94" t="s">
        <v>1733</v>
      </c>
      <c r="U94" s="143">
        <v>46934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>
        <v>0</v>
      </c>
    </row>
    <row r="95" spans="1:28" x14ac:dyDescent="0.25">
      <c r="A95" t="s">
        <v>50</v>
      </c>
      <c r="B95">
        <v>1</v>
      </c>
      <c r="C95" t="s">
        <v>625</v>
      </c>
      <c r="D95" t="s">
        <v>626</v>
      </c>
      <c r="E95" t="s">
        <v>433</v>
      </c>
      <c r="F95" t="s">
        <v>403</v>
      </c>
      <c r="G95" t="s">
        <v>434</v>
      </c>
      <c r="H95" t="s">
        <v>14</v>
      </c>
      <c r="I95" t="s">
        <v>435</v>
      </c>
      <c r="J95" t="s">
        <v>20</v>
      </c>
      <c r="K95" t="s">
        <v>407</v>
      </c>
      <c r="L95" t="s">
        <v>408</v>
      </c>
      <c r="M95" t="s">
        <v>84</v>
      </c>
      <c r="N95" t="s">
        <v>615</v>
      </c>
      <c r="Q95">
        <v>0</v>
      </c>
      <c r="S95">
        <v>0</v>
      </c>
      <c r="T95" t="s">
        <v>1733</v>
      </c>
      <c r="U95" s="143">
        <v>46934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  <c r="AB95">
        <v>0</v>
      </c>
    </row>
    <row r="96" spans="1:28" x14ac:dyDescent="0.25">
      <c r="A96" t="s">
        <v>40</v>
      </c>
      <c r="B96">
        <v>1</v>
      </c>
      <c r="C96" t="s">
        <v>625</v>
      </c>
      <c r="D96" t="s">
        <v>626</v>
      </c>
      <c r="E96" t="s">
        <v>322</v>
      </c>
      <c r="F96" t="s">
        <v>322</v>
      </c>
      <c r="G96" t="s">
        <v>323</v>
      </c>
      <c r="H96" t="s">
        <v>272</v>
      </c>
      <c r="I96" t="s">
        <v>324</v>
      </c>
      <c r="J96" t="s">
        <v>20</v>
      </c>
      <c r="K96" t="s">
        <v>325</v>
      </c>
      <c r="L96" t="s">
        <v>326</v>
      </c>
      <c r="M96" t="s">
        <v>83</v>
      </c>
      <c r="N96" t="s">
        <v>608</v>
      </c>
      <c r="Q96">
        <v>288000</v>
      </c>
      <c r="R96">
        <v>11000</v>
      </c>
      <c r="S96">
        <v>11000</v>
      </c>
      <c r="T96" t="s">
        <v>1733</v>
      </c>
      <c r="U96" s="143">
        <v>46934</v>
      </c>
      <c r="V96">
        <v>5515.0684931506848</v>
      </c>
      <c r="W96">
        <v>11000</v>
      </c>
      <c r="X96">
        <v>11000</v>
      </c>
      <c r="Y96">
        <v>11000</v>
      </c>
      <c r="Z96">
        <v>11000</v>
      </c>
      <c r="AA96">
        <v>5454.7945205479455</v>
      </c>
      <c r="AB96">
        <v>49515.068493150684</v>
      </c>
    </row>
    <row r="97" spans="1:28" x14ac:dyDescent="0.25">
      <c r="A97" t="s">
        <v>91</v>
      </c>
      <c r="B97">
        <v>1</v>
      </c>
      <c r="C97" t="s">
        <v>625</v>
      </c>
      <c r="D97" t="s">
        <v>626</v>
      </c>
      <c r="E97" t="s">
        <v>545</v>
      </c>
      <c r="F97" t="s">
        <v>545</v>
      </c>
      <c r="G97" t="s">
        <v>546</v>
      </c>
      <c r="H97" t="s">
        <v>12</v>
      </c>
      <c r="I97" t="s">
        <v>547</v>
      </c>
      <c r="J97" t="s">
        <v>20</v>
      </c>
      <c r="K97" t="s">
        <v>554</v>
      </c>
      <c r="L97" t="s">
        <v>557</v>
      </c>
      <c r="M97" t="s">
        <v>83</v>
      </c>
      <c r="N97" t="s">
        <v>590</v>
      </c>
      <c r="Q97">
        <v>36567.730000000003</v>
      </c>
      <c r="R97">
        <v>1440</v>
      </c>
      <c r="S97">
        <v>1440</v>
      </c>
      <c r="T97" t="s">
        <v>1733</v>
      </c>
      <c r="U97" s="143">
        <v>46934</v>
      </c>
      <c r="V97">
        <v>721.97260273972597</v>
      </c>
      <c r="W97">
        <v>1440</v>
      </c>
      <c r="X97">
        <v>1440</v>
      </c>
      <c r="Y97">
        <v>1440</v>
      </c>
      <c r="Z97">
        <v>1440</v>
      </c>
      <c r="AA97">
        <v>714.08219178082186</v>
      </c>
      <c r="AB97">
        <v>6481.9726027397264</v>
      </c>
    </row>
    <row r="98" spans="1:28" x14ac:dyDescent="0.25">
      <c r="A98" t="s">
        <v>49</v>
      </c>
      <c r="B98">
        <v>1</v>
      </c>
      <c r="C98" t="s">
        <v>625</v>
      </c>
      <c r="D98" t="s">
        <v>626</v>
      </c>
      <c r="E98" t="s">
        <v>548</v>
      </c>
      <c r="F98" t="s">
        <v>548</v>
      </c>
      <c r="G98" t="s">
        <v>549</v>
      </c>
      <c r="H98" t="s">
        <v>12</v>
      </c>
      <c r="I98" t="s">
        <v>547</v>
      </c>
      <c r="J98" t="s">
        <v>20</v>
      </c>
      <c r="K98" t="s">
        <v>307</v>
      </c>
      <c r="L98" t="s">
        <v>557</v>
      </c>
      <c r="M98" t="s">
        <v>83</v>
      </c>
      <c r="N98" t="s">
        <v>590</v>
      </c>
      <c r="Q98">
        <v>36567.730000000003</v>
      </c>
      <c r="R98">
        <v>1440</v>
      </c>
      <c r="S98">
        <v>1440</v>
      </c>
      <c r="T98" s="143">
        <v>45108</v>
      </c>
      <c r="U98" s="143">
        <v>46934</v>
      </c>
      <c r="V98">
        <v>721.97260273972597</v>
      </c>
      <c r="W98">
        <v>1440</v>
      </c>
      <c r="X98">
        <v>1440</v>
      </c>
      <c r="Y98">
        <v>1440</v>
      </c>
      <c r="Z98">
        <v>1440</v>
      </c>
      <c r="AA98">
        <v>714.08219178082186</v>
      </c>
      <c r="AB98">
        <v>6481.9726027397264</v>
      </c>
    </row>
    <row r="99" spans="1:28" x14ac:dyDescent="0.25">
      <c r="A99" t="s">
        <v>49</v>
      </c>
      <c r="B99">
        <v>1</v>
      </c>
      <c r="C99" t="s">
        <v>625</v>
      </c>
      <c r="D99" t="s">
        <v>626</v>
      </c>
      <c r="E99" t="s">
        <v>550</v>
      </c>
      <c r="F99" t="s">
        <v>550</v>
      </c>
      <c r="G99" t="s">
        <v>551</v>
      </c>
      <c r="H99" t="s">
        <v>12</v>
      </c>
      <c r="I99" t="s">
        <v>547</v>
      </c>
      <c r="J99" t="s">
        <v>20</v>
      </c>
      <c r="K99" t="s">
        <v>555</v>
      </c>
      <c r="L99" t="s">
        <v>557</v>
      </c>
      <c r="M99" t="s">
        <v>83</v>
      </c>
      <c r="N99" t="s">
        <v>590</v>
      </c>
      <c r="Q99">
        <v>36567.730000000003</v>
      </c>
      <c r="R99">
        <v>1440</v>
      </c>
      <c r="S99">
        <v>1440</v>
      </c>
      <c r="T99" t="s">
        <v>1733</v>
      </c>
      <c r="U99" s="143">
        <v>46934</v>
      </c>
      <c r="V99">
        <v>721.97260273972597</v>
      </c>
      <c r="W99">
        <v>1440</v>
      </c>
      <c r="X99">
        <v>1440</v>
      </c>
      <c r="Y99">
        <v>1440</v>
      </c>
      <c r="Z99">
        <v>1440</v>
      </c>
      <c r="AA99">
        <v>714.08219178082186</v>
      </c>
      <c r="AB99">
        <v>6481.9726027397264</v>
      </c>
    </row>
    <row r="100" spans="1:28" x14ac:dyDescent="0.25">
      <c r="A100" t="s">
        <v>49</v>
      </c>
      <c r="B100">
        <v>1</v>
      </c>
      <c r="C100" t="s">
        <v>625</v>
      </c>
      <c r="D100" t="s">
        <v>626</v>
      </c>
      <c r="E100" t="s">
        <v>552</v>
      </c>
      <c r="F100" t="s">
        <v>552</v>
      </c>
      <c r="G100" t="s">
        <v>553</v>
      </c>
      <c r="H100" t="s">
        <v>12</v>
      </c>
      <c r="I100" t="s">
        <v>547</v>
      </c>
      <c r="J100" t="s">
        <v>20</v>
      </c>
      <c r="K100" t="s">
        <v>556</v>
      </c>
      <c r="L100" t="s">
        <v>557</v>
      </c>
      <c r="M100" t="s">
        <v>83</v>
      </c>
      <c r="N100" t="s">
        <v>590</v>
      </c>
      <c r="Q100">
        <v>36567.730000000003</v>
      </c>
      <c r="R100">
        <v>1440</v>
      </c>
      <c r="S100">
        <v>1440</v>
      </c>
      <c r="T100" t="s">
        <v>1733</v>
      </c>
      <c r="U100" s="143">
        <v>46934</v>
      </c>
      <c r="V100">
        <v>721.97260273972597</v>
      </c>
      <c r="W100">
        <v>1440</v>
      </c>
      <c r="X100">
        <v>1440</v>
      </c>
      <c r="Y100">
        <v>1440</v>
      </c>
      <c r="Z100">
        <v>1440</v>
      </c>
      <c r="AA100">
        <v>714.08219178082186</v>
      </c>
      <c r="AB100">
        <v>6481.9726027397264</v>
      </c>
    </row>
    <row r="101" spans="1:28" x14ac:dyDescent="0.25">
      <c r="A101" t="s">
        <v>49</v>
      </c>
      <c r="B101">
        <v>1</v>
      </c>
      <c r="C101" t="s">
        <v>625</v>
      </c>
      <c r="D101" t="s">
        <v>626</v>
      </c>
      <c r="E101" t="s">
        <v>558</v>
      </c>
      <c r="F101" t="s">
        <v>558</v>
      </c>
      <c r="G101" t="s">
        <v>559</v>
      </c>
      <c r="H101" t="s">
        <v>12</v>
      </c>
      <c r="I101" t="s">
        <v>547</v>
      </c>
      <c r="J101" t="s">
        <v>20</v>
      </c>
      <c r="K101" t="s">
        <v>142</v>
      </c>
      <c r="L101" t="s">
        <v>560</v>
      </c>
      <c r="M101" t="s">
        <v>83</v>
      </c>
      <c r="N101" t="s">
        <v>591</v>
      </c>
      <c r="Q101">
        <v>38718.769999999997</v>
      </c>
      <c r="R101">
        <v>1440</v>
      </c>
      <c r="S101">
        <v>1440</v>
      </c>
      <c r="T101" t="s">
        <v>1733</v>
      </c>
      <c r="U101" s="143">
        <v>46934</v>
      </c>
      <c r="V101">
        <v>721.97260273972597</v>
      </c>
      <c r="W101">
        <v>1440</v>
      </c>
      <c r="X101">
        <v>1440</v>
      </c>
      <c r="Y101">
        <v>1440</v>
      </c>
      <c r="Z101">
        <v>1440</v>
      </c>
      <c r="AA101">
        <v>714.08219178082186</v>
      </c>
      <c r="AB101">
        <v>6481.9726027397264</v>
      </c>
    </row>
    <row r="102" spans="1:28" x14ac:dyDescent="0.25">
      <c r="A102" t="s">
        <v>49</v>
      </c>
      <c r="B102">
        <v>1</v>
      </c>
      <c r="C102" t="s">
        <v>625</v>
      </c>
      <c r="D102" t="s">
        <v>626</v>
      </c>
      <c r="E102" t="s">
        <v>561</v>
      </c>
      <c r="F102" t="s">
        <v>561</v>
      </c>
      <c r="G102" t="s">
        <v>562</v>
      </c>
      <c r="H102" t="s">
        <v>12</v>
      </c>
      <c r="I102" t="s">
        <v>547</v>
      </c>
      <c r="J102" t="s">
        <v>20</v>
      </c>
      <c r="K102" t="s">
        <v>266</v>
      </c>
      <c r="L102" t="s">
        <v>560</v>
      </c>
      <c r="M102" t="s">
        <v>83</v>
      </c>
      <c r="N102" t="s">
        <v>591</v>
      </c>
      <c r="Q102">
        <v>38718.769999999997</v>
      </c>
      <c r="R102">
        <v>1440</v>
      </c>
      <c r="S102">
        <v>1440</v>
      </c>
      <c r="T102" t="s">
        <v>1733</v>
      </c>
      <c r="U102" s="143">
        <v>46934</v>
      </c>
      <c r="V102">
        <v>721.97260273972597</v>
      </c>
      <c r="W102">
        <v>1440</v>
      </c>
      <c r="X102">
        <v>1440</v>
      </c>
      <c r="Y102">
        <v>1440</v>
      </c>
      <c r="Z102">
        <v>1440</v>
      </c>
      <c r="AA102">
        <v>714.08219178082186</v>
      </c>
      <c r="AB102">
        <v>6481.9726027397264</v>
      </c>
    </row>
    <row r="103" spans="1:28" x14ac:dyDescent="0.25">
      <c r="A103" t="s">
        <v>38</v>
      </c>
      <c r="B103">
        <v>1</v>
      </c>
      <c r="C103" t="s">
        <v>625</v>
      </c>
      <c r="D103" t="s">
        <v>626</v>
      </c>
      <c r="E103" t="s">
        <v>563</v>
      </c>
      <c r="F103" t="s">
        <v>563</v>
      </c>
      <c r="G103" t="s">
        <v>564</v>
      </c>
      <c r="H103" t="s">
        <v>12</v>
      </c>
      <c r="I103" t="s">
        <v>547</v>
      </c>
      <c r="J103" t="s">
        <v>20</v>
      </c>
      <c r="K103" t="s">
        <v>510</v>
      </c>
      <c r="L103" t="s">
        <v>576</v>
      </c>
      <c r="M103" t="s">
        <v>83</v>
      </c>
      <c r="N103" t="s">
        <v>592</v>
      </c>
      <c r="Q103">
        <v>6000</v>
      </c>
      <c r="R103">
        <v>1440</v>
      </c>
      <c r="S103">
        <v>1440</v>
      </c>
      <c r="T103" t="s">
        <v>1733</v>
      </c>
      <c r="U103" s="143">
        <v>46934</v>
      </c>
      <c r="V103">
        <v>721.97260273972597</v>
      </c>
      <c r="W103">
        <v>1440</v>
      </c>
      <c r="X103">
        <v>1440</v>
      </c>
      <c r="Y103">
        <v>1440</v>
      </c>
      <c r="Z103">
        <v>1440</v>
      </c>
      <c r="AA103">
        <v>714.08219178082186</v>
      </c>
      <c r="AB103">
        <v>6481.9726027397264</v>
      </c>
    </row>
    <row r="104" spans="1:28" x14ac:dyDescent="0.25">
      <c r="A104" t="s">
        <v>57</v>
      </c>
      <c r="B104">
        <v>1</v>
      </c>
      <c r="C104" t="s">
        <v>625</v>
      </c>
      <c r="D104" t="s">
        <v>626</v>
      </c>
      <c r="E104" t="s">
        <v>568</v>
      </c>
      <c r="F104" t="s">
        <v>568</v>
      </c>
      <c r="G104" t="s">
        <v>569</v>
      </c>
      <c r="H104" t="s">
        <v>12</v>
      </c>
      <c r="I104" t="s">
        <v>547</v>
      </c>
      <c r="J104" t="s">
        <v>20</v>
      </c>
      <c r="K104" t="s">
        <v>407</v>
      </c>
      <c r="L104" t="s">
        <v>577</v>
      </c>
      <c r="M104" t="s">
        <v>83</v>
      </c>
      <c r="N104" t="s">
        <v>593</v>
      </c>
      <c r="Q104">
        <v>6000</v>
      </c>
      <c r="R104">
        <v>1440</v>
      </c>
      <c r="S104">
        <v>1440</v>
      </c>
      <c r="T104" t="s">
        <v>1733</v>
      </c>
      <c r="U104" s="143">
        <v>46934</v>
      </c>
      <c r="V104">
        <v>721.97260273972597</v>
      </c>
      <c r="W104">
        <v>1440</v>
      </c>
      <c r="X104">
        <v>1440</v>
      </c>
      <c r="Y104">
        <v>1440</v>
      </c>
      <c r="Z104">
        <v>1440</v>
      </c>
      <c r="AA104">
        <v>714.08219178082186</v>
      </c>
      <c r="AB104">
        <v>6481.9726027397264</v>
      </c>
    </row>
    <row r="105" spans="1:28" x14ac:dyDescent="0.25">
      <c r="A105" t="s">
        <v>57</v>
      </c>
      <c r="B105">
        <v>1</v>
      </c>
      <c r="C105" t="s">
        <v>625</v>
      </c>
      <c r="D105" t="s">
        <v>626</v>
      </c>
      <c r="E105" t="s">
        <v>572</v>
      </c>
      <c r="F105" t="s">
        <v>572</v>
      </c>
      <c r="G105" t="s">
        <v>573</v>
      </c>
      <c r="H105" t="s">
        <v>12</v>
      </c>
      <c r="I105" t="s">
        <v>547</v>
      </c>
      <c r="J105" t="s">
        <v>20</v>
      </c>
      <c r="K105" t="s">
        <v>266</v>
      </c>
      <c r="L105" t="s">
        <v>578</v>
      </c>
      <c r="M105" t="s">
        <v>83</v>
      </c>
      <c r="N105" t="s">
        <v>593</v>
      </c>
      <c r="Q105">
        <v>6000</v>
      </c>
      <c r="R105">
        <v>1440</v>
      </c>
      <c r="S105">
        <v>1440</v>
      </c>
      <c r="T105" t="s">
        <v>1733</v>
      </c>
      <c r="U105" s="143">
        <v>46934</v>
      </c>
      <c r="V105">
        <v>721.97260273972597</v>
      </c>
      <c r="W105">
        <v>1440</v>
      </c>
      <c r="X105">
        <v>1440</v>
      </c>
      <c r="Y105">
        <v>1440</v>
      </c>
      <c r="Z105">
        <v>1440</v>
      </c>
      <c r="AA105">
        <v>714.08219178082186</v>
      </c>
      <c r="AB105">
        <v>6481.9726027397264</v>
      </c>
    </row>
    <row r="106" spans="1:28" x14ac:dyDescent="0.25">
      <c r="A106" t="s">
        <v>36</v>
      </c>
      <c r="B106">
        <v>1</v>
      </c>
      <c r="C106" t="s">
        <v>625</v>
      </c>
      <c r="D106" t="s">
        <v>626</v>
      </c>
      <c r="E106" t="s">
        <v>263</v>
      </c>
      <c r="F106" t="s">
        <v>263</v>
      </c>
      <c r="G106" t="s">
        <v>264</v>
      </c>
      <c r="H106" t="s">
        <v>12</v>
      </c>
      <c r="I106" t="s">
        <v>265</v>
      </c>
      <c r="J106" t="s">
        <v>20</v>
      </c>
      <c r="K106" t="s">
        <v>266</v>
      </c>
      <c r="L106" t="s">
        <v>267</v>
      </c>
      <c r="M106" t="s">
        <v>84</v>
      </c>
      <c r="N106" t="s">
        <v>605</v>
      </c>
      <c r="Q106">
        <v>40800</v>
      </c>
      <c r="R106">
        <v>1440</v>
      </c>
      <c r="S106">
        <v>1440</v>
      </c>
      <c r="T106" t="s">
        <v>1733</v>
      </c>
      <c r="U106" s="143">
        <v>46934</v>
      </c>
      <c r="V106">
        <v>721.97260273972597</v>
      </c>
      <c r="W106">
        <v>1440</v>
      </c>
      <c r="X106">
        <v>1440</v>
      </c>
      <c r="Y106">
        <v>1440</v>
      </c>
      <c r="Z106">
        <v>1440</v>
      </c>
      <c r="AA106">
        <v>714.08219178082186</v>
      </c>
      <c r="AB106">
        <v>6481.9726027397264</v>
      </c>
    </row>
    <row r="107" spans="1:28" x14ac:dyDescent="0.25">
      <c r="A107" t="s">
        <v>36</v>
      </c>
      <c r="B107">
        <v>1</v>
      </c>
      <c r="C107" t="s">
        <v>625</v>
      </c>
      <c r="D107" t="s">
        <v>626</v>
      </c>
      <c r="E107" t="s">
        <v>268</v>
      </c>
      <c r="F107" t="s">
        <v>268</v>
      </c>
      <c r="G107" t="s">
        <v>269</v>
      </c>
      <c r="H107" t="s">
        <v>12</v>
      </c>
      <c r="I107" t="s">
        <v>265</v>
      </c>
      <c r="J107" t="s">
        <v>20</v>
      </c>
      <c r="K107" t="s">
        <v>225</v>
      </c>
      <c r="L107" t="s">
        <v>267</v>
      </c>
      <c r="M107" t="s">
        <v>84</v>
      </c>
      <c r="N107" t="s">
        <v>605</v>
      </c>
      <c r="Q107">
        <v>40800</v>
      </c>
      <c r="R107">
        <v>1440</v>
      </c>
      <c r="S107">
        <v>1440</v>
      </c>
      <c r="T107" t="s">
        <v>1733</v>
      </c>
      <c r="U107" s="143">
        <v>46934</v>
      </c>
      <c r="V107">
        <v>721.97260273972597</v>
      </c>
      <c r="W107">
        <v>1440</v>
      </c>
      <c r="X107">
        <v>1440</v>
      </c>
      <c r="Y107">
        <v>1440</v>
      </c>
      <c r="Z107">
        <v>1440</v>
      </c>
      <c r="AA107">
        <v>714.08219178082186</v>
      </c>
      <c r="AB107">
        <v>6481.9726027397264</v>
      </c>
    </row>
    <row r="108" spans="1:28" x14ac:dyDescent="0.25">
      <c r="A108" t="s">
        <v>50</v>
      </c>
      <c r="B108">
        <v>1</v>
      </c>
      <c r="C108" t="s">
        <v>625</v>
      </c>
      <c r="D108" t="s">
        <v>626</v>
      </c>
      <c r="E108" t="s">
        <v>439</v>
      </c>
      <c r="F108" t="s">
        <v>439</v>
      </c>
      <c r="G108">
        <v>4060</v>
      </c>
      <c r="H108" t="s">
        <v>12</v>
      </c>
      <c r="I108" t="s">
        <v>265</v>
      </c>
      <c r="J108" t="s">
        <v>20</v>
      </c>
      <c r="K108" t="s">
        <v>407</v>
      </c>
      <c r="L108" t="s">
        <v>440</v>
      </c>
      <c r="M108" t="s">
        <v>83</v>
      </c>
      <c r="N108" t="s">
        <v>617</v>
      </c>
      <c r="Q108">
        <v>36600</v>
      </c>
      <c r="R108">
        <v>1440</v>
      </c>
      <c r="S108">
        <v>1440</v>
      </c>
      <c r="T108" t="s">
        <v>1733</v>
      </c>
      <c r="U108" s="143">
        <v>46934</v>
      </c>
      <c r="V108">
        <v>721.97260273972597</v>
      </c>
      <c r="W108">
        <v>1440</v>
      </c>
      <c r="X108">
        <v>1440</v>
      </c>
      <c r="Y108">
        <v>1440</v>
      </c>
      <c r="Z108">
        <v>1440</v>
      </c>
      <c r="AA108">
        <v>714.08219178082186</v>
      </c>
      <c r="AB108">
        <v>6481.9726027397264</v>
      </c>
    </row>
    <row r="109" spans="1:28" x14ac:dyDescent="0.25">
      <c r="A109" t="s">
        <v>92</v>
      </c>
      <c r="B109">
        <v>1</v>
      </c>
      <c r="C109" t="s">
        <v>625</v>
      </c>
      <c r="D109" t="s">
        <v>626</v>
      </c>
      <c r="E109" t="s">
        <v>441</v>
      </c>
      <c r="F109" t="s">
        <v>441</v>
      </c>
      <c r="G109" t="s">
        <v>442</v>
      </c>
      <c r="H109" t="s">
        <v>12</v>
      </c>
      <c r="I109" t="s">
        <v>265</v>
      </c>
      <c r="J109" t="s">
        <v>20</v>
      </c>
      <c r="K109" t="s">
        <v>225</v>
      </c>
      <c r="L109" t="s">
        <v>440</v>
      </c>
      <c r="M109" t="s">
        <v>83</v>
      </c>
      <c r="N109" t="s">
        <v>617</v>
      </c>
      <c r="Q109">
        <v>36600</v>
      </c>
      <c r="R109">
        <v>1440</v>
      </c>
      <c r="S109">
        <v>1440</v>
      </c>
      <c r="T109" t="s">
        <v>1733</v>
      </c>
      <c r="U109" s="143">
        <v>46934</v>
      </c>
      <c r="V109">
        <v>721.97260273972597</v>
      </c>
      <c r="W109">
        <v>1440</v>
      </c>
      <c r="X109">
        <v>1440</v>
      </c>
      <c r="Y109">
        <v>1440</v>
      </c>
      <c r="Z109">
        <v>1440</v>
      </c>
      <c r="AA109">
        <v>714.08219178082186</v>
      </c>
      <c r="AB109">
        <v>6481.9726027397264</v>
      </c>
    </row>
    <row r="110" spans="1:28" x14ac:dyDescent="0.25">
      <c r="B110">
        <v>1</v>
      </c>
      <c r="C110" t="s">
        <v>625</v>
      </c>
      <c r="D110" t="s">
        <v>626</v>
      </c>
      <c r="E110" t="s">
        <v>443</v>
      </c>
      <c r="F110" t="s">
        <v>443</v>
      </c>
      <c r="G110" t="s">
        <v>444</v>
      </c>
      <c r="H110" t="s">
        <v>12</v>
      </c>
      <c r="I110" t="s">
        <v>265</v>
      </c>
      <c r="J110" t="s">
        <v>20</v>
      </c>
      <c r="K110" t="s">
        <v>445</v>
      </c>
      <c r="L110" t="s">
        <v>440</v>
      </c>
      <c r="M110" t="s">
        <v>83</v>
      </c>
      <c r="N110" t="s">
        <v>617</v>
      </c>
      <c r="Q110">
        <v>36600</v>
      </c>
      <c r="R110">
        <v>1440</v>
      </c>
      <c r="S110">
        <v>1440</v>
      </c>
      <c r="T110" t="s">
        <v>1733</v>
      </c>
      <c r="U110" s="143">
        <v>46934</v>
      </c>
      <c r="V110">
        <v>721.97260273972597</v>
      </c>
      <c r="W110">
        <v>1440</v>
      </c>
      <c r="X110">
        <v>1440</v>
      </c>
      <c r="Y110">
        <v>1440</v>
      </c>
      <c r="Z110">
        <v>1440</v>
      </c>
      <c r="AA110">
        <v>714.08219178082186</v>
      </c>
      <c r="AB110">
        <v>6481.9726027397264</v>
      </c>
    </row>
    <row r="111" spans="1:28" x14ac:dyDescent="0.25">
      <c r="B111">
        <v>1</v>
      </c>
      <c r="C111" t="s">
        <v>625</v>
      </c>
      <c r="D111" t="s">
        <v>626</v>
      </c>
      <c r="E111" t="s">
        <v>446</v>
      </c>
      <c r="F111" t="s">
        <v>446</v>
      </c>
      <c r="G111" t="s">
        <v>447</v>
      </c>
      <c r="H111" t="s">
        <v>12</v>
      </c>
      <c r="I111" t="s">
        <v>265</v>
      </c>
      <c r="J111" t="s">
        <v>20</v>
      </c>
      <c r="K111" t="s">
        <v>407</v>
      </c>
      <c r="L111" t="s">
        <v>440</v>
      </c>
      <c r="M111" t="s">
        <v>83</v>
      </c>
      <c r="N111" t="s">
        <v>617</v>
      </c>
      <c r="Q111">
        <v>36600</v>
      </c>
      <c r="R111">
        <v>1440</v>
      </c>
      <c r="S111">
        <v>1440</v>
      </c>
      <c r="T111" t="s">
        <v>1733</v>
      </c>
      <c r="U111" s="143">
        <v>46934</v>
      </c>
      <c r="V111">
        <v>721.97260273972597</v>
      </c>
      <c r="W111">
        <v>1440</v>
      </c>
      <c r="X111">
        <v>1440</v>
      </c>
      <c r="Y111">
        <v>1440</v>
      </c>
      <c r="Z111">
        <v>1440</v>
      </c>
      <c r="AA111">
        <v>714.08219178082186</v>
      </c>
      <c r="AB111">
        <v>6481.9726027397264</v>
      </c>
    </row>
    <row r="112" spans="1:28" x14ac:dyDescent="0.25">
      <c r="A112" t="s">
        <v>56</v>
      </c>
      <c r="B112">
        <v>1</v>
      </c>
      <c r="C112" t="s">
        <v>625</v>
      </c>
      <c r="D112" t="s">
        <v>626</v>
      </c>
      <c r="E112" t="s">
        <v>579</v>
      </c>
      <c r="F112" t="s">
        <v>579</v>
      </c>
      <c r="G112" t="s">
        <v>580</v>
      </c>
      <c r="H112" t="s">
        <v>13</v>
      </c>
      <c r="I112" t="s">
        <v>581</v>
      </c>
      <c r="J112" t="s">
        <v>20</v>
      </c>
      <c r="K112" t="s">
        <v>589</v>
      </c>
      <c r="L112" t="s">
        <v>274</v>
      </c>
      <c r="M112" t="s">
        <v>83</v>
      </c>
      <c r="N112" t="s">
        <v>594</v>
      </c>
      <c r="Q112">
        <v>30000</v>
      </c>
      <c r="R112">
        <v>2318.3000000000002</v>
      </c>
      <c r="S112">
        <v>2318.3000000000002</v>
      </c>
      <c r="T112" t="s">
        <v>1733</v>
      </c>
      <c r="U112" s="143">
        <v>46934</v>
      </c>
      <c r="V112">
        <v>1162.3257534246575</v>
      </c>
      <c r="W112">
        <v>2318.3000000000002</v>
      </c>
      <c r="X112">
        <v>2318.3000000000002</v>
      </c>
      <c r="Y112">
        <v>2318.3000000000002</v>
      </c>
      <c r="Z112">
        <v>2318.3000000000002</v>
      </c>
      <c r="AA112">
        <v>1149.6227397260275</v>
      </c>
      <c r="AB112">
        <v>10435.525753424659</v>
      </c>
    </row>
    <row r="113" spans="1:28" x14ac:dyDescent="0.25">
      <c r="A113" t="s">
        <v>41</v>
      </c>
      <c r="B113">
        <v>1</v>
      </c>
      <c r="C113" t="s">
        <v>625</v>
      </c>
      <c r="D113" t="s">
        <v>626</v>
      </c>
      <c r="E113" t="s">
        <v>108</v>
      </c>
      <c r="F113" t="s">
        <v>108</v>
      </c>
      <c r="G113" t="s">
        <v>109</v>
      </c>
      <c r="H113" t="s">
        <v>24</v>
      </c>
      <c r="I113" t="s">
        <v>25</v>
      </c>
      <c r="J113" t="s">
        <v>20</v>
      </c>
      <c r="K113" t="s">
        <v>110</v>
      </c>
      <c r="L113" t="s">
        <v>111</v>
      </c>
      <c r="M113" t="s">
        <v>83</v>
      </c>
      <c r="N113" t="s">
        <v>595</v>
      </c>
      <c r="Q113">
        <v>720000</v>
      </c>
      <c r="R113">
        <v>73278.100000000006</v>
      </c>
      <c r="S113">
        <v>73278.100000000006</v>
      </c>
      <c r="T113" t="s">
        <v>1733</v>
      </c>
      <c r="U113" s="143">
        <v>45291</v>
      </c>
      <c r="V113">
        <v>36739.430958904108</v>
      </c>
      <c r="W113" t="s">
        <v>1734</v>
      </c>
      <c r="X113" t="s">
        <v>1734</v>
      </c>
      <c r="Y113" t="s">
        <v>1734</v>
      </c>
      <c r="Z113" t="s">
        <v>1734</v>
      </c>
      <c r="AA113" t="s">
        <v>1734</v>
      </c>
      <c r="AB113">
        <v>36739.430958904108</v>
      </c>
    </row>
    <row r="114" spans="1:28" x14ac:dyDescent="0.25">
      <c r="A114" t="s">
        <v>42</v>
      </c>
      <c r="B114">
        <v>1</v>
      </c>
      <c r="C114" t="s">
        <v>625</v>
      </c>
      <c r="D114" t="s">
        <v>626</v>
      </c>
      <c r="E114" t="s">
        <v>134</v>
      </c>
      <c r="F114" t="s">
        <v>134</v>
      </c>
      <c r="G114" t="s">
        <v>135</v>
      </c>
      <c r="H114" t="s">
        <v>15</v>
      </c>
      <c r="I114" t="s">
        <v>136</v>
      </c>
      <c r="J114" t="s">
        <v>20</v>
      </c>
      <c r="K114" t="s">
        <v>137</v>
      </c>
      <c r="L114" t="s">
        <v>139</v>
      </c>
      <c r="M114" t="s">
        <v>83</v>
      </c>
      <c r="N114" t="s">
        <v>597</v>
      </c>
      <c r="Q114">
        <v>956400</v>
      </c>
      <c r="R114">
        <v>47800</v>
      </c>
      <c r="S114">
        <v>47800</v>
      </c>
      <c r="T114" t="s">
        <v>1733</v>
      </c>
      <c r="U114" s="143">
        <v>45473</v>
      </c>
      <c r="V114">
        <v>23965.479452054795</v>
      </c>
      <c r="W114">
        <v>23703.561643835616</v>
      </c>
      <c r="X114" t="s">
        <v>1734</v>
      </c>
      <c r="Y114" t="s">
        <v>1734</v>
      </c>
      <c r="Z114" t="s">
        <v>1734</v>
      </c>
      <c r="AA114" t="s">
        <v>1734</v>
      </c>
      <c r="AB114">
        <v>47669.04109589041</v>
      </c>
    </row>
    <row r="115" spans="1:28" x14ac:dyDescent="0.25">
      <c r="A115" t="s">
        <v>36</v>
      </c>
      <c r="B115">
        <v>1</v>
      </c>
      <c r="C115" t="s">
        <v>625</v>
      </c>
      <c r="D115" t="s">
        <v>626</v>
      </c>
      <c r="E115" t="s">
        <v>223</v>
      </c>
      <c r="F115" t="s">
        <v>223</v>
      </c>
      <c r="G115" t="s">
        <v>224</v>
      </c>
      <c r="H115" t="s">
        <v>15</v>
      </c>
      <c r="I115" t="s">
        <v>136</v>
      </c>
      <c r="J115" t="s">
        <v>20</v>
      </c>
      <c r="K115" t="s">
        <v>225</v>
      </c>
      <c r="L115" t="s">
        <v>226</v>
      </c>
      <c r="M115" t="s">
        <v>83</v>
      </c>
      <c r="N115" t="s">
        <v>602</v>
      </c>
      <c r="Q115">
        <v>1019999.64</v>
      </c>
      <c r="R115">
        <v>47800</v>
      </c>
      <c r="S115">
        <v>47800</v>
      </c>
      <c r="T115" t="s">
        <v>1733</v>
      </c>
      <c r="U115" s="143">
        <v>45473</v>
      </c>
      <c r="V115">
        <v>23965.479452054795</v>
      </c>
      <c r="W115">
        <v>23703.561643835616</v>
      </c>
      <c r="X115" t="s">
        <v>1734</v>
      </c>
      <c r="Y115" t="s">
        <v>1734</v>
      </c>
      <c r="Z115" t="s">
        <v>1734</v>
      </c>
      <c r="AA115" t="s">
        <v>1734</v>
      </c>
      <c r="AB115">
        <v>47669.04109589041</v>
      </c>
    </row>
    <row r="116" spans="1:28" x14ac:dyDescent="0.25">
      <c r="A116" t="s">
        <v>44</v>
      </c>
      <c r="B116">
        <v>1</v>
      </c>
      <c r="C116" t="s">
        <v>625</v>
      </c>
      <c r="D116" t="s">
        <v>626</v>
      </c>
      <c r="E116" t="s">
        <v>178</v>
      </c>
      <c r="F116" t="s">
        <v>178</v>
      </c>
      <c r="G116" t="s">
        <v>179</v>
      </c>
      <c r="H116" t="s">
        <v>21</v>
      </c>
      <c r="I116" t="s">
        <v>22</v>
      </c>
      <c r="J116" t="s">
        <v>20</v>
      </c>
      <c r="K116" t="s">
        <v>110</v>
      </c>
      <c r="L116" t="s">
        <v>180</v>
      </c>
      <c r="M116" t="s">
        <v>83</v>
      </c>
      <c r="N116" t="s">
        <v>600</v>
      </c>
      <c r="Q116">
        <v>309874</v>
      </c>
      <c r="R116">
        <v>22000</v>
      </c>
      <c r="S116">
        <v>22000</v>
      </c>
      <c r="T116" t="s">
        <v>1733</v>
      </c>
      <c r="U116" s="143">
        <v>45200</v>
      </c>
      <c r="V116">
        <v>11030.13698630137</v>
      </c>
      <c r="W116" t="s">
        <v>1734</v>
      </c>
      <c r="X116" t="s">
        <v>1734</v>
      </c>
      <c r="Y116" t="s">
        <v>1734</v>
      </c>
      <c r="Z116" t="s">
        <v>1734</v>
      </c>
      <c r="AA116" t="s">
        <v>1734</v>
      </c>
      <c r="AB116">
        <v>11030.13698630137</v>
      </c>
    </row>
    <row r="117" spans="1:28" x14ac:dyDescent="0.25">
      <c r="A117" t="s">
        <v>40</v>
      </c>
      <c r="B117">
        <v>1</v>
      </c>
      <c r="C117" t="s">
        <v>625</v>
      </c>
      <c r="D117" t="s">
        <v>626</v>
      </c>
      <c r="E117" t="s">
        <v>367</v>
      </c>
      <c r="F117" t="s">
        <v>367</v>
      </c>
      <c r="G117" t="s">
        <v>368</v>
      </c>
      <c r="H117" t="s">
        <v>21</v>
      </c>
      <c r="I117" t="s">
        <v>22</v>
      </c>
      <c r="J117" t="s">
        <v>20</v>
      </c>
      <c r="K117" t="s">
        <v>110</v>
      </c>
      <c r="L117" t="s">
        <v>369</v>
      </c>
      <c r="M117" t="s">
        <v>83</v>
      </c>
      <c r="N117" t="s">
        <v>610</v>
      </c>
      <c r="Q117">
        <v>163712</v>
      </c>
      <c r="R117">
        <v>22000</v>
      </c>
      <c r="S117">
        <v>22000</v>
      </c>
      <c r="T117" t="s">
        <v>1733</v>
      </c>
      <c r="U117" s="143">
        <v>45200</v>
      </c>
      <c r="V117">
        <v>11030.13698630137</v>
      </c>
      <c r="W117" t="s">
        <v>1734</v>
      </c>
      <c r="X117" t="s">
        <v>1734</v>
      </c>
      <c r="Y117" t="s">
        <v>1734</v>
      </c>
      <c r="Z117" t="s">
        <v>1734</v>
      </c>
      <c r="AA117" t="s">
        <v>1734</v>
      </c>
      <c r="AB117">
        <v>11030.13698630137</v>
      </c>
    </row>
    <row r="118" spans="1:28" x14ac:dyDescent="0.25">
      <c r="A118" t="s">
        <v>36</v>
      </c>
      <c r="B118">
        <v>1</v>
      </c>
      <c r="C118" t="s">
        <v>625</v>
      </c>
      <c r="D118" t="s">
        <v>626</v>
      </c>
      <c r="E118" t="s">
        <v>251</v>
      </c>
      <c r="F118" t="s">
        <v>251</v>
      </c>
      <c r="G118" t="s">
        <v>252</v>
      </c>
      <c r="H118" t="s">
        <v>253</v>
      </c>
      <c r="I118" t="s">
        <v>254</v>
      </c>
      <c r="J118" t="s">
        <v>20</v>
      </c>
      <c r="K118" t="s">
        <v>225</v>
      </c>
      <c r="L118" t="s">
        <v>255</v>
      </c>
      <c r="M118" t="s">
        <v>83</v>
      </c>
      <c r="N118" t="s">
        <v>604</v>
      </c>
      <c r="Q118">
        <v>322800</v>
      </c>
      <c r="R118">
        <v>17800</v>
      </c>
      <c r="S118">
        <v>17800</v>
      </c>
      <c r="T118" t="s">
        <v>1733</v>
      </c>
      <c r="U118" s="143">
        <v>45291</v>
      </c>
      <c r="V118">
        <v>8924.3835616438355</v>
      </c>
      <c r="W118" t="s">
        <v>1734</v>
      </c>
      <c r="X118" t="s">
        <v>1734</v>
      </c>
      <c r="Y118" t="s">
        <v>1734</v>
      </c>
      <c r="Z118" t="s">
        <v>1734</v>
      </c>
      <c r="AA118" t="s">
        <v>1734</v>
      </c>
      <c r="AB118">
        <v>8924.3835616438355</v>
      </c>
    </row>
    <row r="119" spans="1:28" x14ac:dyDescent="0.25">
      <c r="A119" t="s">
        <v>36</v>
      </c>
      <c r="B119">
        <v>1</v>
      </c>
      <c r="C119" t="s">
        <v>625</v>
      </c>
      <c r="D119" t="s">
        <v>626</v>
      </c>
      <c r="E119" t="s">
        <v>270</v>
      </c>
      <c r="F119" t="s">
        <v>270</v>
      </c>
      <c r="G119" t="s">
        <v>271</v>
      </c>
      <c r="H119" t="s">
        <v>272</v>
      </c>
      <c r="I119" t="s">
        <v>273</v>
      </c>
      <c r="J119" t="s">
        <v>20</v>
      </c>
      <c r="K119" t="s">
        <v>266</v>
      </c>
      <c r="L119" t="s">
        <v>274</v>
      </c>
      <c r="M119" t="s">
        <v>631</v>
      </c>
      <c r="N119" t="s">
        <v>592</v>
      </c>
      <c r="Q119">
        <v>50000</v>
      </c>
      <c r="R119">
        <v>9789.4</v>
      </c>
      <c r="S119">
        <v>9789.4</v>
      </c>
      <c r="T119" t="s">
        <v>1733</v>
      </c>
      <c r="U119" s="143">
        <v>46934</v>
      </c>
      <c r="V119">
        <v>4908.1101369863009</v>
      </c>
      <c r="W119">
        <v>9789.4</v>
      </c>
      <c r="X119">
        <v>9789.4</v>
      </c>
      <c r="Y119">
        <v>9789.4</v>
      </c>
      <c r="Z119">
        <v>9789.4</v>
      </c>
      <c r="AA119">
        <v>4854.4695890410958</v>
      </c>
      <c r="AB119">
        <v>44065.710136986301</v>
      </c>
    </row>
    <row r="120" spans="1:28" x14ac:dyDescent="0.25">
      <c r="A120" t="s">
        <v>36</v>
      </c>
      <c r="B120">
        <v>1</v>
      </c>
      <c r="C120" t="s">
        <v>625</v>
      </c>
      <c r="D120" t="s">
        <v>626</v>
      </c>
      <c r="E120" t="s">
        <v>305</v>
      </c>
      <c r="F120" t="s">
        <v>305</v>
      </c>
      <c r="G120" t="s">
        <v>306</v>
      </c>
      <c r="H120" t="s">
        <v>272</v>
      </c>
      <c r="I120" t="s">
        <v>273</v>
      </c>
      <c r="J120" t="s">
        <v>20</v>
      </c>
      <c r="K120" t="s">
        <v>307</v>
      </c>
      <c r="L120" t="s">
        <v>274</v>
      </c>
      <c r="M120" t="s">
        <v>631</v>
      </c>
      <c r="N120" t="s">
        <v>606</v>
      </c>
      <c r="Q120">
        <v>50000</v>
      </c>
      <c r="R120">
        <v>9789.4</v>
      </c>
      <c r="S120">
        <v>9789.4</v>
      </c>
      <c r="T120" t="s">
        <v>1733</v>
      </c>
      <c r="U120" s="143">
        <v>46934</v>
      </c>
      <c r="V120">
        <v>4908.1101369863009</v>
      </c>
      <c r="W120">
        <v>9789.4</v>
      </c>
      <c r="X120">
        <v>9789.4</v>
      </c>
      <c r="Y120">
        <v>9789.4</v>
      </c>
      <c r="Z120">
        <v>9789.4</v>
      </c>
      <c r="AA120">
        <v>4854.4695890410958</v>
      </c>
      <c r="AB120">
        <v>44065.710136986301</v>
      </c>
    </row>
    <row r="121" spans="1:28" x14ac:dyDescent="0.25">
      <c r="A121" t="s">
        <v>40</v>
      </c>
      <c r="B121">
        <v>1</v>
      </c>
      <c r="C121" t="s">
        <v>625</v>
      </c>
      <c r="D121" t="s">
        <v>626</v>
      </c>
      <c r="E121" t="s">
        <v>318</v>
      </c>
      <c r="F121" t="s">
        <v>318</v>
      </c>
      <c r="G121" t="s">
        <v>319</v>
      </c>
      <c r="H121" t="s">
        <v>13</v>
      </c>
      <c r="I121" t="s">
        <v>320</v>
      </c>
      <c r="J121" t="s">
        <v>20</v>
      </c>
      <c r="K121" t="s">
        <v>262</v>
      </c>
      <c r="L121" t="s">
        <v>321</v>
      </c>
      <c r="M121" t="s">
        <v>83</v>
      </c>
      <c r="N121" t="s">
        <v>607</v>
      </c>
      <c r="Q121">
        <v>165600</v>
      </c>
      <c r="R121">
        <v>17172.189999999999</v>
      </c>
      <c r="S121">
        <v>17172.189999999999</v>
      </c>
      <c r="T121" t="s">
        <v>1733</v>
      </c>
      <c r="U121" s="143">
        <v>46934</v>
      </c>
      <c r="V121">
        <v>8609.6185479452051</v>
      </c>
      <c r="W121">
        <v>17172.189999999999</v>
      </c>
      <c r="X121">
        <v>17172.189999999999</v>
      </c>
      <c r="Y121">
        <v>17172.189999999999</v>
      </c>
      <c r="Z121">
        <v>17172.189999999999</v>
      </c>
      <c r="AA121">
        <v>8515.5243561643838</v>
      </c>
      <c r="AB121">
        <v>77298.378547945205</v>
      </c>
    </row>
    <row r="122" spans="1:28" x14ac:dyDescent="0.25">
      <c r="A122" t="s">
        <v>40</v>
      </c>
      <c r="B122">
        <v>1</v>
      </c>
      <c r="C122" t="s">
        <v>625</v>
      </c>
      <c r="D122" t="s">
        <v>626</v>
      </c>
      <c r="E122" t="s">
        <v>334</v>
      </c>
      <c r="F122" t="s">
        <v>334</v>
      </c>
      <c r="G122" t="s">
        <v>335</v>
      </c>
      <c r="H122" t="s">
        <v>247</v>
      </c>
      <c r="I122" t="s">
        <v>336</v>
      </c>
      <c r="J122" t="s">
        <v>20</v>
      </c>
      <c r="K122" t="s">
        <v>325</v>
      </c>
      <c r="L122" t="s">
        <v>326</v>
      </c>
      <c r="M122" t="s">
        <v>83</v>
      </c>
      <c r="N122" t="s">
        <v>608</v>
      </c>
      <c r="Q122">
        <v>31920</v>
      </c>
      <c r="R122">
        <v>3200</v>
      </c>
      <c r="S122">
        <v>3200</v>
      </c>
      <c r="T122" t="s">
        <v>1733</v>
      </c>
      <c r="U122" s="143">
        <v>46934</v>
      </c>
      <c r="V122">
        <v>1604.3835616438355</v>
      </c>
      <c r="W122">
        <v>3200</v>
      </c>
      <c r="X122">
        <v>3200</v>
      </c>
      <c r="Y122">
        <v>3200</v>
      </c>
      <c r="Z122">
        <v>3200</v>
      </c>
      <c r="AA122">
        <v>1586.8493150684931</v>
      </c>
      <c r="AB122">
        <v>14404.383561643835</v>
      </c>
    </row>
    <row r="123" spans="1:28" x14ac:dyDescent="0.25">
      <c r="A123" t="s">
        <v>40</v>
      </c>
      <c r="B123">
        <v>1</v>
      </c>
      <c r="C123" t="s">
        <v>625</v>
      </c>
      <c r="D123" t="s">
        <v>626</v>
      </c>
      <c r="E123" t="s">
        <v>349</v>
      </c>
      <c r="F123" t="s">
        <v>349</v>
      </c>
      <c r="G123" t="s">
        <v>350</v>
      </c>
      <c r="H123" t="s">
        <v>16</v>
      </c>
      <c r="I123" t="s">
        <v>351</v>
      </c>
      <c r="J123" t="s">
        <v>20</v>
      </c>
      <c r="K123" t="s">
        <v>352</v>
      </c>
      <c r="L123" t="s">
        <v>353</v>
      </c>
      <c r="M123" t="s">
        <v>83</v>
      </c>
      <c r="N123" t="s">
        <v>609</v>
      </c>
      <c r="Q123">
        <v>8641.1299999999992</v>
      </c>
      <c r="R123">
        <v>81600</v>
      </c>
      <c r="S123">
        <v>81600</v>
      </c>
      <c r="T123" t="s">
        <v>1733</v>
      </c>
      <c r="U123" s="143">
        <v>46934</v>
      </c>
      <c r="V123">
        <v>40911.780821917811</v>
      </c>
      <c r="W123">
        <v>81600</v>
      </c>
      <c r="X123">
        <v>81600</v>
      </c>
      <c r="Y123">
        <v>81600</v>
      </c>
      <c r="Z123">
        <v>81600</v>
      </c>
      <c r="AA123">
        <v>40464.65753424658</v>
      </c>
      <c r="AB123">
        <v>367311.78082191781</v>
      </c>
    </row>
    <row r="124" spans="1:28" x14ac:dyDescent="0.25">
      <c r="A124" t="s">
        <v>35</v>
      </c>
      <c r="B124">
        <v>1</v>
      </c>
      <c r="C124" t="s">
        <v>625</v>
      </c>
      <c r="D124" t="s">
        <v>626</v>
      </c>
      <c r="E124" t="s">
        <v>395</v>
      </c>
      <c r="F124" t="s">
        <v>396</v>
      </c>
      <c r="G124" t="s">
        <v>397</v>
      </c>
      <c r="H124" t="s">
        <v>398</v>
      </c>
      <c r="I124" t="s">
        <v>399</v>
      </c>
      <c r="J124" t="s">
        <v>20</v>
      </c>
      <c r="K124" t="s">
        <v>400</v>
      </c>
      <c r="L124" t="s">
        <v>401</v>
      </c>
      <c r="M124" t="s">
        <v>83</v>
      </c>
      <c r="N124" t="s">
        <v>612</v>
      </c>
      <c r="Q124">
        <v>0</v>
      </c>
      <c r="R124">
        <v>8180.83</v>
      </c>
      <c r="S124">
        <v>8180.83</v>
      </c>
      <c r="T124" t="s">
        <v>1733</v>
      </c>
      <c r="U124" s="143">
        <v>46934</v>
      </c>
      <c r="V124">
        <v>4101.6216164383559</v>
      </c>
      <c r="W124">
        <v>8180.83</v>
      </c>
      <c r="X124">
        <v>8180.83</v>
      </c>
      <c r="Y124">
        <v>8180.83</v>
      </c>
      <c r="Z124">
        <v>8180.83</v>
      </c>
      <c r="AA124">
        <v>4056.7951506849313</v>
      </c>
      <c r="AB124">
        <v>36824.941616438358</v>
      </c>
    </row>
    <row r="125" spans="1:28" x14ac:dyDescent="0.25">
      <c r="B125">
        <v>1</v>
      </c>
      <c r="C125" t="s">
        <v>625</v>
      </c>
      <c r="D125" t="s">
        <v>626</v>
      </c>
      <c r="E125" t="s">
        <v>448</v>
      </c>
      <c r="F125" t="s">
        <v>448</v>
      </c>
      <c r="G125" t="s">
        <v>449</v>
      </c>
      <c r="H125" t="s">
        <v>247</v>
      </c>
      <c r="I125" t="s">
        <v>450</v>
      </c>
      <c r="J125" t="s">
        <v>20</v>
      </c>
      <c r="K125" t="s">
        <v>451</v>
      </c>
      <c r="L125" t="s">
        <v>452</v>
      </c>
      <c r="M125" t="s">
        <v>83</v>
      </c>
      <c r="N125" t="s">
        <v>618</v>
      </c>
      <c r="Q125">
        <v>85000</v>
      </c>
      <c r="R125">
        <v>9120</v>
      </c>
      <c r="S125">
        <v>9120</v>
      </c>
      <c r="T125" t="s">
        <v>1733</v>
      </c>
      <c r="U125" s="143">
        <v>46934</v>
      </c>
      <c r="V125">
        <v>4572.4931506849316</v>
      </c>
      <c r="W125">
        <v>9120</v>
      </c>
      <c r="X125">
        <v>9120</v>
      </c>
      <c r="Y125">
        <v>9120</v>
      </c>
      <c r="Z125">
        <v>9120</v>
      </c>
      <c r="AA125">
        <v>4522.5205479452052</v>
      </c>
      <c r="AB125">
        <v>41052.493150684932</v>
      </c>
    </row>
    <row r="126" spans="1:28" x14ac:dyDescent="0.25">
      <c r="B126">
        <v>1</v>
      </c>
      <c r="C126" t="s">
        <v>625</v>
      </c>
      <c r="D126" t="s">
        <v>626</v>
      </c>
      <c r="E126" t="s">
        <v>495</v>
      </c>
      <c r="F126" t="s">
        <v>467</v>
      </c>
      <c r="H126" t="s">
        <v>496</v>
      </c>
      <c r="I126" t="s">
        <v>113</v>
      </c>
      <c r="J126" t="s">
        <v>20</v>
      </c>
      <c r="K126" t="s">
        <v>472</v>
      </c>
      <c r="M126" t="s">
        <v>83</v>
      </c>
      <c r="Q126">
        <v>0</v>
      </c>
      <c r="T126" t="s">
        <v>1733</v>
      </c>
      <c r="U126" s="143">
        <v>46934</v>
      </c>
      <c r="V126">
        <v>0</v>
      </c>
      <c r="W126">
        <v>0</v>
      </c>
      <c r="X126">
        <v>0</v>
      </c>
      <c r="Y126">
        <v>0</v>
      </c>
      <c r="Z126">
        <v>0</v>
      </c>
      <c r="AA126">
        <v>0</v>
      </c>
      <c r="AB126">
        <v>0</v>
      </c>
    </row>
    <row r="127" spans="1:28" x14ac:dyDescent="0.25">
      <c r="B127">
        <v>1</v>
      </c>
      <c r="C127" t="s">
        <v>625</v>
      </c>
      <c r="D127" t="s">
        <v>626</v>
      </c>
      <c r="E127" t="s">
        <v>457</v>
      </c>
      <c r="F127" t="s">
        <v>448</v>
      </c>
      <c r="G127" t="s">
        <v>458</v>
      </c>
      <c r="H127" t="s">
        <v>292</v>
      </c>
      <c r="I127" t="s">
        <v>459</v>
      </c>
      <c r="J127" t="s">
        <v>20</v>
      </c>
      <c r="K127" t="s">
        <v>451</v>
      </c>
      <c r="L127" t="s">
        <v>452</v>
      </c>
      <c r="N127" t="s">
        <v>618</v>
      </c>
      <c r="Q127">
        <v>0</v>
      </c>
      <c r="T127" t="s">
        <v>1733</v>
      </c>
      <c r="U127" s="143">
        <v>46934</v>
      </c>
      <c r="V127">
        <v>0</v>
      </c>
      <c r="W127">
        <v>0</v>
      </c>
      <c r="X127">
        <v>0</v>
      </c>
      <c r="Y127">
        <v>0</v>
      </c>
      <c r="Z127">
        <v>0</v>
      </c>
      <c r="AA127">
        <v>0</v>
      </c>
      <c r="AB127">
        <v>0</v>
      </c>
    </row>
    <row r="128" spans="1:28" x14ac:dyDescent="0.25">
      <c r="B128">
        <v>1</v>
      </c>
      <c r="C128" t="s">
        <v>625</v>
      </c>
      <c r="D128" t="s">
        <v>626</v>
      </c>
      <c r="E128" t="s">
        <v>460</v>
      </c>
      <c r="F128" t="s">
        <v>448</v>
      </c>
      <c r="G128" t="s">
        <v>461</v>
      </c>
      <c r="H128" t="s">
        <v>292</v>
      </c>
      <c r="I128" t="s">
        <v>462</v>
      </c>
      <c r="J128" t="s">
        <v>20</v>
      </c>
      <c r="K128" t="s">
        <v>451</v>
      </c>
      <c r="L128" t="s">
        <v>452</v>
      </c>
      <c r="N128" t="s">
        <v>618</v>
      </c>
      <c r="Q128">
        <v>0</v>
      </c>
      <c r="T128" t="s">
        <v>1733</v>
      </c>
      <c r="U128" s="143">
        <v>46934</v>
      </c>
      <c r="V128">
        <v>0</v>
      </c>
      <c r="W128">
        <v>0</v>
      </c>
      <c r="X128">
        <v>0</v>
      </c>
      <c r="Y128">
        <v>0</v>
      </c>
      <c r="Z128">
        <v>0</v>
      </c>
      <c r="AA128">
        <v>0</v>
      </c>
      <c r="AB128">
        <v>0</v>
      </c>
    </row>
    <row r="129" spans="2:28" x14ac:dyDescent="0.25">
      <c r="B129">
        <v>1</v>
      </c>
      <c r="C129" t="s">
        <v>625</v>
      </c>
      <c r="D129" t="s">
        <v>626</v>
      </c>
      <c r="E129" t="s">
        <v>463</v>
      </c>
      <c r="F129" t="s">
        <v>448</v>
      </c>
      <c r="G129" t="s">
        <v>464</v>
      </c>
      <c r="H129" t="s">
        <v>292</v>
      </c>
      <c r="I129" t="s">
        <v>465</v>
      </c>
      <c r="J129" t="s">
        <v>20</v>
      </c>
      <c r="K129" t="s">
        <v>451</v>
      </c>
      <c r="L129" t="s">
        <v>452</v>
      </c>
      <c r="N129" t="s">
        <v>618</v>
      </c>
      <c r="Q129">
        <v>0</v>
      </c>
      <c r="T129" t="s">
        <v>1733</v>
      </c>
      <c r="U129" s="143">
        <v>46934</v>
      </c>
      <c r="V129">
        <v>0</v>
      </c>
      <c r="W129">
        <v>0</v>
      </c>
      <c r="X129">
        <v>0</v>
      </c>
      <c r="Y129">
        <v>0</v>
      </c>
      <c r="Z129">
        <v>0</v>
      </c>
      <c r="AA129">
        <v>0</v>
      </c>
      <c r="AB129">
        <v>0</v>
      </c>
    </row>
    <row r="130" spans="2:28" x14ac:dyDescent="0.25">
      <c r="B130">
        <v>1</v>
      </c>
      <c r="C130" t="s">
        <v>625</v>
      </c>
      <c r="D130" t="s">
        <v>626</v>
      </c>
      <c r="E130" t="s">
        <v>470</v>
      </c>
      <c r="F130" t="s">
        <v>467</v>
      </c>
      <c r="G130" t="s">
        <v>471</v>
      </c>
      <c r="H130" t="s">
        <v>148</v>
      </c>
      <c r="I130" t="s">
        <v>145</v>
      </c>
      <c r="J130" t="s">
        <v>20</v>
      </c>
      <c r="K130" t="s">
        <v>472</v>
      </c>
      <c r="L130" t="s">
        <v>473</v>
      </c>
      <c r="M130" t="s">
        <v>83</v>
      </c>
      <c r="N130" t="s">
        <v>620</v>
      </c>
      <c r="Q130">
        <v>0</v>
      </c>
      <c r="T130" t="s">
        <v>1733</v>
      </c>
      <c r="U130" s="143">
        <v>46934</v>
      </c>
      <c r="V130">
        <v>0</v>
      </c>
      <c r="W130">
        <v>0</v>
      </c>
      <c r="X130">
        <v>0</v>
      </c>
      <c r="Y130">
        <v>0</v>
      </c>
      <c r="Z130">
        <v>0</v>
      </c>
      <c r="AA130">
        <v>0</v>
      </c>
      <c r="AB130">
        <v>0</v>
      </c>
    </row>
    <row r="131" spans="2:28" x14ac:dyDescent="0.25">
      <c r="B131">
        <v>1</v>
      </c>
      <c r="C131" t="s">
        <v>625</v>
      </c>
      <c r="D131" t="s">
        <v>626</v>
      </c>
      <c r="E131" t="s">
        <v>474</v>
      </c>
      <c r="F131" t="s">
        <v>467</v>
      </c>
      <c r="G131" t="s">
        <v>475</v>
      </c>
      <c r="H131" t="s">
        <v>151</v>
      </c>
      <c r="I131" t="s">
        <v>152</v>
      </c>
      <c r="J131" t="s">
        <v>20</v>
      </c>
      <c r="K131" t="s">
        <v>472</v>
      </c>
      <c r="L131" t="s">
        <v>473</v>
      </c>
      <c r="M131" t="s">
        <v>83</v>
      </c>
      <c r="N131" t="s">
        <v>620</v>
      </c>
      <c r="Q131">
        <v>0</v>
      </c>
      <c r="T131" t="s">
        <v>1733</v>
      </c>
      <c r="U131" s="143">
        <v>46934</v>
      </c>
      <c r="V131">
        <v>0</v>
      </c>
      <c r="W131">
        <v>0</v>
      </c>
      <c r="X131">
        <v>0</v>
      </c>
      <c r="Y131">
        <v>0</v>
      </c>
      <c r="Z131">
        <v>0</v>
      </c>
      <c r="AA131">
        <v>0</v>
      </c>
      <c r="AB131">
        <v>0</v>
      </c>
    </row>
    <row r="132" spans="2:28" x14ac:dyDescent="0.25">
      <c r="B132">
        <v>1</v>
      </c>
      <c r="C132" t="s">
        <v>625</v>
      </c>
      <c r="D132" t="s">
        <v>626</v>
      </c>
      <c r="E132" t="s">
        <v>476</v>
      </c>
      <c r="F132" t="s">
        <v>467</v>
      </c>
      <c r="G132" t="s">
        <v>477</v>
      </c>
      <c r="H132" t="s">
        <v>23</v>
      </c>
      <c r="I132" t="s">
        <v>155</v>
      </c>
      <c r="J132" t="s">
        <v>20</v>
      </c>
      <c r="K132" t="s">
        <v>472</v>
      </c>
      <c r="L132" t="s">
        <v>473</v>
      </c>
      <c r="M132" t="s">
        <v>83</v>
      </c>
      <c r="N132" t="s">
        <v>620</v>
      </c>
      <c r="Q132">
        <v>0</v>
      </c>
      <c r="T132" t="s">
        <v>1733</v>
      </c>
      <c r="U132" s="143">
        <v>46934</v>
      </c>
      <c r="V132">
        <v>0</v>
      </c>
      <c r="W132">
        <v>0</v>
      </c>
      <c r="X132">
        <v>0</v>
      </c>
      <c r="Y132">
        <v>0</v>
      </c>
      <c r="Z132">
        <v>0</v>
      </c>
      <c r="AA132">
        <v>0</v>
      </c>
      <c r="AB132">
        <v>0</v>
      </c>
    </row>
    <row r="133" spans="2:28" x14ac:dyDescent="0.25">
      <c r="B133">
        <v>1</v>
      </c>
      <c r="C133" t="s">
        <v>625</v>
      </c>
      <c r="D133" t="s">
        <v>626</v>
      </c>
      <c r="E133" t="s">
        <v>478</v>
      </c>
      <c r="F133" t="s">
        <v>467</v>
      </c>
      <c r="G133" t="s">
        <v>479</v>
      </c>
      <c r="H133" t="s">
        <v>23</v>
      </c>
      <c r="I133" t="s">
        <v>155</v>
      </c>
      <c r="J133" t="s">
        <v>20</v>
      </c>
      <c r="K133" t="s">
        <v>472</v>
      </c>
      <c r="L133" t="s">
        <v>473</v>
      </c>
      <c r="M133" t="s">
        <v>83</v>
      </c>
      <c r="N133" t="s">
        <v>620</v>
      </c>
      <c r="Q133">
        <v>0</v>
      </c>
      <c r="T133" t="s">
        <v>1733</v>
      </c>
      <c r="U133" s="143">
        <v>46934</v>
      </c>
      <c r="V133">
        <v>0</v>
      </c>
      <c r="W133">
        <v>0</v>
      </c>
      <c r="X133">
        <v>0</v>
      </c>
      <c r="Y133">
        <v>0</v>
      </c>
      <c r="Z133">
        <v>0</v>
      </c>
      <c r="AA133">
        <v>0</v>
      </c>
      <c r="AB133">
        <v>0</v>
      </c>
    </row>
    <row r="134" spans="2:28" x14ac:dyDescent="0.25">
      <c r="B134">
        <v>1</v>
      </c>
      <c r="C134" t="s">
        <v>625</v>
      </c>
      <c r="D134" t="s">
        <v>626</v>
      </c>
      <c r="E134" t="s">
        <v>480</v>
      </c>
      <c r="F134" t="s">
        <v>467</v>
      </c>
      <c r="G134" t="s">
        <v>481</v>
      </c>
      <c r="H134" t="s">
        <v>30</v>
      </c>
      <c r="I134" t="s">
        <v>482</v>
      </c>
      <c r="J134" t="s">
        <v>20</v>
      </c>
      <c r="K134" t="s">
        <v>472</v>
      </c>
      <c r="L134" t="s">
        <v>473</v>
      </c>
      <c r="M134" t="s">
        <v>83</v>
      </c>
      <c r="N134" t="s">
        <v>620</v>
      </c>
      <c r="Q134">
        <v>0</v>
      </c>
      <c r="T134" t="s">
        <v>1733</v>
      </c>
      <c r="U134" s="143">
        <v>46934</v>
      </c>
      <c r="V134">
        <v>0</v>
      </c>
      <c r="W134">
        <v>0</v>
      </c>
      <c r="X134">
        <v>0</v>
      </c>
      <c r="Y134">
        <v>0</v>
      </c>
      <c r="Z134">
        <v>0</v>
      </c>
      <c r="AA134">
        <v>0</v>
      </c>
      <c r="AB134">
        <v>0</v>
      </c>
    </row>
    <row r="135" spans="2:28" x14ac:dyDescent="0.25">
      <c r="B135">
        <v>1</v>
      </c>
      <c r="C135" t="s">
        <v>625</v>
      </c>
      <c r="D135" t="s">
        <v>626</v>
      </c>
      <c r="E135" t="s">
        <v>483</v>
      </c>
      <c r="F135" t="s">
        <v>467</v>
      </c>
      <c r="G135" t="s">
        <v>484</v>
      </c>
      <c r="H135" t="s">
        <v>115</v>
      </c>
      <c r="I135" t="s">
        <v>116</v>
      </c>
      <c r="J135" t="s">
        <v>20</v>
      </c>
      <c r="K135" t="s">
        <v>472</v>
      </c>
      <c r="L135" t="s">
        <v>473</v>
      </c>
      <c r="M135" t="s">
        <v>83</v>
      </c>
      <c r="N135" t="s">
        <v>620</v>
      </c>
      <c r="Q135">
        <v>0</v>
      </c>
      <c r="T135" t="s">
        <v>1733</v>
      </c>
      <c r="U135" s="143">
        <v>46934</v>
      </c>
      <c r="V135">
        <v>0</v>
      </c>
      <c r="W135">
        <v>0</v>
      </c>
      <c r="X135">
        <v>0</v>
      </c>
      <c r="Y135">
        <v>0</v>
      </c>
      <c r="Z135">
        <v>0</v>
      </c>
      <c r="AA135">
        <v>0</v>
      </c>
      <c r="AB135">
        <v>0</v>
      </c>
    </row>
    <row r="136" spans="2:28" x14ac:dyDescent="0.25">
      <c r="B136">
        <v>1</v>
      </c>
      <c r="C136" t="s">
        <v>625</v>
      </c>
      <c r="D136" t="s">
        <v>626</v>
      </c>
      <c r="E136" t="s">
        <v>485</v>
      </c>
      <c r="F136" t="s">
        <v>467</v>
      </c>
      <c r="G136" t="s">
        <v>486</v>
      </c>
      <c r="H136" t="s">
        <v>131</v>
      </c>
      <c r="I136" t="s">
        <v>165</v>
      </c>
      <c r="J136" t="s">
        <v>20</v>
      </c>
      <c r="K136" t="s">
        <v>472</v>
      </c>
      <c r="L136" t="s">
        <v>473</v>
      </c>
      <c r="M136" t="s">
        <v>83</v>
      </c>
      <c r="N136" t="s">
        <v>620</v>
      </c>
      <c r="Q136">
        <v>0</v>
      </c>
      <c r="T136" t="s">
        <v>1733</v>
      </c>
      <c r="U136" s="143">
        <v>46934</v>
      </c>
      <c r="V136">
        <v>0</v>
      </c>
      <c r="W136">
        <v>0</v>
      </c>
      <c r="X136">
        <v>0</v>
      </c>
      <c r="Y136">
        <v>0</v>
      </c>
      <c r="Z136">
        <v>0</v>
      </c>
      <c r="AA136">
        <v>0</v>
      </c>
      <c r="AB136">
        <v>0</v>
      </c>
    </row>
    <row r="137" spans="2:28" x14ac:dyDescent="0.25">
      <c r="B137">
        <v>1</v>
      </c>
      <c r="C137" t="s">
        <v>625</v>
      </c>
      <c r="D137" t="s">
        <v>626</v>
      </c>
      <c r="E137" t="s">
        <v>487</v>
      </c>
      <c r="F137" t="s">
        <v>467</v>
      </c>
      <c r="G137" t="s">
        <v>488</v>
      </c>
      <c r="H137" t="s">
        <v>161</v>
      </c>
      <c r="I137" t="s">
        <v>162</v>
      </c>
      <c r="J137" t="s">
        <v>20</v>
      </c>
      <c r="K137" t="s">
        <v>472</v>
      </c>
      <c r="L137" t="s">
        <v>473</v>
      </c>
      <c r="M137" t="s">
        <v>83</v>
      </c>
      <c r="N137" t="s">
        <v>620</v>
      </c>
      <c r="Q137">
        <v>0</v>
      </c>
      <c r="T137" t="s">
        <v>1733</v>
      </c>
      <c r="U137" s="143">
        <v>46934</v>
      </c>
      <c r="V137">
        <v>0</v>
      </c>
      <c r="W137">
        <v>0</v>
      </c>
      <c r="X137">
        <v>0</v>
      </c>
      <c r="Y137">
        <v>0</v>
      </c>
      <c r="Z137">
        <v>0</v>
      </c>
      <c r="AA137">
        <v>0</v>
      </c>
      <c r="AB137">
        <v>0</v>
      </c>
    </row>
    <row r="138" spans="2:28" x14ac:dyDescent="0.25">
      <c r="B138">
        <v>1</v>
      </c>
      <c r="C138" t="s">
        <v>625</v>
      </c>
      <c r="D138" t="s">
        <v>626</v>
      </c>
      <c r="E138" t="s">
        <v>489</v>
      </c>
      <c r="F138" t="s">
        <v>467</v>
      </c>
      <c r="G138" t="s">
        <v>490</v>
      </c>
      <c r="H138" t="s">
        <v>23</v>
      </c>
      <c r="I138" t="s">
        <v>155</v>
      </c>
      <c r="J138" t="s">
        <v>20</v>
      </c>
      <c r="K138" t="s">
        <v>472</v>
      </c>
      <c r="L138" t="s">
        <v>473</v>
      </c>
      <c r="M138" t="s">
        <v>83</v>
      </c>
      <c r="N138" t="s">
        <v>620</v>
      </c>
      <c r="Q138">
        <v>0</v>
      </c>
      <c r="T138" t="s">
        <v>1733</v>
      </c>
      <c r="U138" s="143">
        <v>46934</v>
      </c>
      <c r="V138">
        <v>0</v>
      </c>
      <c r="W138">
        <v>0</v>
      </c>
      <c r="X138">
        <v>0</v>
      </c>
      <c r="Y138">
        <v>0</v>
      </c>
      <c r="Z138">
        <v>0</v>
      </c>
      <c r="AA138">
        <v>0</v>
      </c>
      <c r="AB138">
        <v>0</v>
      </c>
    </row>
    <row r="139" spans="2:28" x14ac:dyDescent="0.25">
      <c r="B139">
        <v>1</v>
      </c>
      <c r="C139" t="s">
        <v>625</v>
      </c>
      <c r="D139" t="s">
        <v>626</v>
      </c>
      <c r="E139" t="s">
        <v>491</v>
      </c>
      <c r="F139" t="s">
        <v>467</v>
      </c>
      <c r="G139" t="s">
        <v>492</v>
      </c>
      <c r="H139" t="s">
        <v>23</v>
      </c>
      <c r="I139" t="s">
        <v>155</v>
      </c>
      <c r="J139" t="s">
        <v>20</v>
      </c>
      <c r="K139" t="s">
        <v>472</v>
      </c>
      <c r="L139" t="s">
        <v>473</v>
      </c>
      <c r="M139" t="s">
        <v>83</v>
      </c>
      <c r="N139" t="s">
        <v>620</v>
      </c>
      <c r="Q139">
        <v>0</v>
      </c>
      <c r="T139" t="s">
        <v>1733</v>
      </c>
      <c r="U139" s="143">
        <v>46934</v>
      </c>
      <c r="V139">
        <v>0</v>
      </c>
      <c r="W139">
        <v>0</v>
      </c>
      <c r="X139">
        <v>0</v>
      </c>
      <c r="Y139">
        <v>0</v>
      </c>
      <c r="Z139">
        <v>0</v>
      </c>
      <c r="AA139">
        <v>0</v>
      </c>
      <c r="AB139">
        <v>0</v>
      </c>
    </row>
    <row r="140" spans="2:28" x14ac:dyDescent="0.25">
      <c r="B140">
        <v>1</v>
      </c>
      <c r="C140" t="s">
        <v>625</v>
      </c>
      <c r="D140" t="s">
        <v>626</v>
      </c>
      <c r="E140" t="s">
        <v>493</v>
      </c>
      <c r="F140" t="s">
        <v>467</v>
      </c>
      <c r="G140" t="s">
        <v>494</v>
      </c>
      <c r="H140" t="s">
        <v>261</v>
      </c>
      <c r="I140" t="s">
        <v>402</v>
      </c>
      <c r="J140" t="s">
        <v>20</v>
      </c>
      <c r="K140" t="s">
        <v>472</v>
      </c>
      <c r="L140" t="s">
        <v>473</v>
      </c>
      <c r="M140" t="s">
        <v>83</v>
      </c>
      <c r="N140" t="s">
        <v>620</v>
      </c>
      <c r="Q140">
        <v>0</v>
      </c>
      <c r="T140" t="s">
        <v>1733</v>
      </c>
      <c r="U140" s="143">
        <v>46934</v>
      </c>
      <c r="V140">
        <v>0</v>
      </c>
      <c r="W140">
        <v>0</v>
      </c>
      <c r="X140">
        <v>0</v>
      </c>
      <c r="Y140">
        <v>0</v>
      </c>
      <c r="Z140">
        <v>0</v>
      </c>
      <c r="AA140">
        <v>0</v>
      </c>
      <c r="AB140">
        <v>0</v>
      </c>
    </row>
    <row r="141" spans="2:28" x14ac:dyDescent="0.25">
      <c r="B141">
        <v>1</v>
      </c>
      <c r="C141" t="s">
        <v>625</v>
      </c>
      <c r="D141" t="s">
        <v>626</v>
      </c>
      <c r="E141" t="s">
        <v>497</v>
      </c>
      <c r="F141" t="s">
        <v>497</v>
      </c>
      <c r="G141" t="s">
        <v>498</v>
      </c>
      <c r="H141" t="s">
        <v>499</v>
      </c>
      <c r="I141" t="s">
        <v>500</v>
      </c>
      <c r="J141" t="s">
        <v>20</v>
      </c>
      <c r="K141" t="s">
        <v>501</v>
      </c>
      <c r="L141" t="s">
        <v>326</v>
      </c>
      <c r="M141" t="s">
        <v>83</v>
      </c>
      <c r="N141" t="s">
        <v>608</v>
      </c>
      <c r="Q141">
        <v>1342</v>
      </c>
      <c r="R141">
        <v>11000</v>
      </c>
      <c r="T141" t="s">
        <v>1733</v>
      </c>
      <c r="U141" s="143">
        <v>46934</v>
      </c>
      <c r="V141">
        <v>0</v>
      </c>
      <c r="W141">
        <v>0</v>
      </c>
      <c r="X141">
        <v>0</v>
      </c>
      <c r="Y141">
        <v>0</v>
      </c>
      <c r="Z141">
        <v>0</v>
      </c>
      <c r="AA141">
        <v>0</v>
      </c>
      <c r="AB141">
        <v>0</v>
      </c>
    </row>
    <row r="142" spans="2:28" x14ac:dyDescent="0.25">
      <c r="B142">
        <v>1</v>
      </c>
      <c r="C142" t="s">
        <v>625</v>
      </c>
      <c r="D142" t="s">
        <v>626</v>
      </c>
      <c r="E142" t="s">
        <v>502</v>
      </c>
      <c r="F142" t="s">
        <v>497</v>
      </c>
      <c r="G142" t="s">
        <v>503</v>
      </c>
      <c r="H142" t="s">
        <v>30</v>
      </c>
      <c r="I142" t="s">
        <v>113</v>
      </c>
      <c r="J142" t="s">
        <v>20</v>
      </c>
      <c r="K142" t="s">
        <v>501</v>
      </c>
      <c r="L142" t="s">
        <v>326</v>
      </c>
      <c r="M142" t="s">
        <v>83</v>
      </c>
      <c r="N142" t="s">
        <v>608</v>
      </c>
      <c r="T142" t="s">
        <v>1733</v>
      </c>
      <c r="U142" s="143">
        <v>46934</v>
      </c>
      <c r="V142">
        <v>0</v>
      </c>
      <c r="W142">
        <v>0</v>
      </c>
      <c r="X142">
        <v>0</v>
      </c>
      <c r="Y142">
        <v>0</v>
      </c>
      <c r="Z142">
        <v>0</v>
      </c>
      <c r="AA142">
        <v>0</v>
      </c>
      <c r="AB142">
        <v>0</v>
      </c>
    </row>
    <row r="143" spans="2:28" x14ac:dyDescent="0.25">
      <c r="B143">
        <v>1</v>
      </c>
      <c r="C143" t="s">
        <v>625</v>
      </c>
      <c r="D143" t="s">
        <v>626</v>
      </c>
      <c r="E143" t="s">
        <v>504</v>
      </c>
      <c r="F143" t="s">
        <v>497</v>
      </c>
      <c r="G143" t="s">
        <v>505</v>
      </c>
      <c r="H143" t="s">
        <v>287</v>
      </c>
      <c r="I143" t="s">
        <v>288</v>
      </c>
      <c r="J143" t="s">
        <v>20</v>
      </c>
      <c r="K143" t="s">
        <v>501</v>
      </c>
      <c r="L143" t="s">
        <v>326</v>
      </c>
      <c r="M143" t="s">
        <v>83</v>
      </c>
      <c r="N143" t="s">
        <v>608</v>
      </c>
      <c r="T143" t="s">
        <v>1733</v>
      </c>
      <c r="U143" s="143">
        <v>46934</v>
      </c>
      <c r="V143">
        <v>0</v>
      </c>
      <c r="W143">
        <v>0</v>
      </c>
      <c r="X143">
        <v>0</v>
      </c>
      <c r="Y143">
        <v>0</v>
      </c>
      <c r="Z143">
        <v>0</v>
      </c>
      <c r="AA143">
        <v>0</v>
      </c>
      <c r="AB143">
        <v>0</v>
      </c>
    </row>
    <row r="144" spans="2:28" x14ac:dyDescent="0.25">
      <c r="B144">
        <v>1</v>
      </c>
      <c r="C144" t="s">
        <v>625</v>
      </c>
      <c r="D144" t="s">
        <v>626</v>
      </c>
      <c r="E144" t="s">
        <v>506</v>
      </c>
      <c r="F144" t="s">
        <v>497</v>
      </c>
      <c r="G144" t="s">
        <v>507</v>
      </c>
      <c r="H144" t="s">
        <v>14</v>
      </c>
      <c r="I144" t="s">
        <v>113</v>
      </c>
      <c r="J144" t="s">
        <v>20</v>
      </c>
      <c r="K144" t="s">
        <v>501</v>
      </c>
      <c r="L144" t="s">
        <v>326</v>
      </c>
      <c r="M144" t="s">
        <v>83</v>
      </c>
      <c r="N144" t="s">
        <v>608</v>
      </c>
      <c r="T144" t="s">
        <v>1733</v>
      </c>
      <c r="U144" s="143">
        <v>46934</v>
      </c>
      <c r="V144">
        <v>0</v>
      </c>
      <c r="W144">
        <v>0</v>
      </c>
      <c r="X144">
        <v>0</v>
      </c>
      <c r="Y144">
        <v>0</v>
      </c>
      <c r="Z144">
        <v>0</v>
      </c>
      <c r="AA144">
        <v>0</v>
      </c>
      <c r="AB144">
        <v>0</v>
      </c>
    </row>
    <row r="145" spans="2:28" x14ac:dyDescent="0.25">
      <c r="B145">
        <v>1</v>
      </c>
      <c r="C145" t="s">
        <v>625</v>
      </c>
      <c r="D145" t="s">
        <v>626</v>
      </c>
      <c r="E145" t="s">
        <v>508</v>
      </c>
      <c r="F145" t="s">
        <v>497</v>
      </c>
      <c r="G145" t="s">
        <v>509</v>
      </c>
      <c r="H145" t="s">
        <v>29</v>
      </c>
      <c r="I145" t="s">
        <v>329</v>
      </c>
      <c r="J145" t="s">
        <v>20</v>
      </c>
      <c r="K145" t="s">
        <v>501</v>
      </c>
      <c r="L145" t="s">
        <v>326</v>
      </c>
      <c r="M145" t="s">
        <v>83</v>
      </c>
      <c r="N145" t="s">
        <v>608</v>
      </c>
      <c r="T145" t="s">
        <v>1733</v>
      </c>
      <c r="U145" s="143">
        <v>46934</v>
      </c>
      <c r="V145">
        <v>0</v>
      </c>
      <c r="W145">
        <v>0</v>
      </c>
      <c r="X145">
        <v>0</v>
      </c>
      <c r="Y145">
        <v>0</v>
      </c>
      <c r="Z145">
        <v>0</v>
      </c>
      <c r="AA145">
        <v>0</v>
      </c>
      <c r="AB145">
        <v>0</v>
      </c>
    </row>
    <row r="146" spans="2:28" x14ac:dyDescent="0.25">
      <c r="B146">
        <v>1</v>
      </c>
      <c r="C146" t="s">
        <v>625</v>
      </c>
      <c r="D146" t="s">
        <v>626</v>
      </c>
      <c r="E146" t="s">
        <v>516</v>
      </c>
      <c r="F146" t="s">
        <v>511</v>
      </c>
      <c r="G146" t="s">
        <v>517</v>
      </c>
      <c r="H146" t="s">
        <v>292</v>
      </c>
      <c r="I146" t="s">
        <v>113</v>
      </c>
      <c r="J146" t="s">
        <v>20</v>
      </c>
      <c r="K146" t="s">
        <v>514</v>
      </c>
      <c r="L146" t="s">
        <v>515</v>
      </c>
      <c r="M146" t="s">
        <v>83</v>
      </c>
      <c r="N146" t="s">
        <v>621</v>
      </c>
      <c r="Q146">
        <v>0</v>
      </c>
      <c r="T146" t="s">
        <v>1733</v>
      </c>
      <c r="U146" s="143">
        <v>46934</v>
      </c>
      <c r="V146">
        <v>0</v>
      </c>
      <c r="W146">
        <v>0</v>
      </c>
      <c r="X146">
        <v>0</v>
      </c>
      <c r="Y146">
        <v>0</v>
      </c>
      <c r="Z146">
        <v>0</v>
      </c>
      <c r="AA146">
        <v>0</v>
      </c>
      <c r="AB146">
        <v>0</v>
      </c>
    </row>
    <row r="147" spans="2:28" x14ac:dyDescent="0.25">
      <c r="B147">
        <v>1</v>
      </c>
      <c r="C147" t="s">
        <v>625</v>
      </c>
      <c r="D147" t="s">
        <v>626</v>
      </c>
      <c r="E147" t="s">
        <v>518</v>
      </c>
      <c r="F147" t="s">
        <v>511</v>
      </c>
      <c r="G147" t="s">
        <v>519</v>
      </c>
      <c r="H147" t="s">
        <v>292</v>
      </c>
      <c r="I147" t="s">
        <v>113</v>
      </c>
      <c r="J147" t="s">
        <v>20</v>
      </c>
      <c r="K147" t="s">
        <v>514</v>
      </c>
      <c r="L147" t="s">
        <v>515</v>
      </c>
      <c r="M147" t="s">
        <v>83</v>
      </c>
      <c r="N147" t="s">
        <v>621</v>
      </c>
      <c r="Q147">
        <v>0</v>
      </c>
      <c r="T147" t="s">
        <v>1733</v>
      </c>
      <c r="U147" s="143">
        <v>46934</v>
      </c>
      <c r="V147">
        <v>0</v>
      </c>
      <c r="W147">
        <v>0</v>
      </c>
      <c r="X147">
        <v>0</v>
      </c>
      <c r="Y147">
        <v>0</v>
      </c>
      <c r="Z147">
        <v>0</v>
      </c>
      <c r="AA147">
        <v>0</v>
      </c>
      <c r="AB147">
        <v>0</v>
      </c>
    </row>
    <row r="148" spans="2:28" x14ac:dyDescent="0.25">
      <c r="B148">
        <v>1</v>
      </c>
      <c r="C148" t="s">
        <v>625</v>
      </c>
      <c r="D148" t="s">
        <v>626</v>
      </c>
      <c r="E148" t="s">
        <v>520</v>
      </c>
      <c r="F148" t="s">
        <v>511</v>
      </c>
      <c r="G148" t="s">
        <v>521</v>
      </c>
      <c r="H148" t="s">
        <v>292</v>
      </c>
      <c r="I148" t="s">
        <v>113</v>
      </c>
      <c r="J148" t="s">
        <v>20</v>
      </c>
      <c r="K148" t="s">
        <v>514</v>
      </c>
      <c r="L148" t="s">
        <v>515</v>
      </c>
      <c r="M148" t="s">
        <v>83</v>
      </c>
      <c r="N148" t="s">
        <v>621</v>
      </c>
      <c r="Q148">
        <v>0</v>
      </c>
      <c r="T148" t="s">
        <v>1733</v>
      </c>
      <c r="U148" s="143">
        <v>46934</v>
      </c>
      <c r="V148">
        <v>0</v>
      </c>
      <c r="W148">
        <v>0</v>
      </c>
      <c r="X148">
        <v>0</v>
      </c>
      <c r="Y148">
        <v>0</v>
      </c>
      <c r="Z148">
        <v>0</v>
      </c>
      <c r="AA148">
        <v>0</v>
      </c>
      <c r="AB148">
        <v>0</v>
      </c>
    </row>
    <row r="149" spans="2:28" x14ac:dyDescent="0.25">
      <c r="B149">
        <v>1</v>
      </c>
      <c r="C149" t="s">
        <v>625</v>
      </c>
      <c r="D149" t="s">
        <v>626</v>
      </c>
      <c r="E149" t="s">
        <v>522</v>
      </c>
      <c r="F149" t="s">
        <v>522</v>
      </c>
      <c r="G149" t="s">
        <v>523</v>
      </c>
      <c r="H149" t="s">
        <v>524</v>
      </c>
      <c r="I149" t="s">
        <v>525</v>
      </c>
      <c r="J149" t="s">
        <v>20</v>
      </c>
      <c r="K149" t="s">
        <v>110</v>
      </c>
      <c r="L149" t="s">
        <v>526</v>
      </c>
      <c r="M149" t="s">
        <v>83</v>
      </c>
      <c r="N149" t="s">
        <v>622</v>
      </c>
      <c r="Q149">
        <v>1302400</v>
      </c>
      <c r="R149">
        <v>105000</v>
      </c>
      <c r="T149" t="s">
        <v>1733</v>
      </c>
      <c r="U149" s="143">
        <v>46934</v>
      </c>
      <c r="V149">
        <v>0</v>
      </c>
      <c r="W149">
        <v>0</v>
      </c>
      <c r="X149">
        <v>0</v>
      </c>
      <c r="Y149">
        <v>0</v>
      </c>
      <c r="Z149">
        <v>0</v>
      </c>
      <c r="AA149">
        <v>0</v>
      </c>
      <c r="AB149">
        <v>0</v>
      </c>
    </row>
    <row r="150" spans="2:28" x14ac:dyDescent="0.25">
      <c r="B150">
        <v>1</v>
      </c>
      <c r="C150" t="s">
        <v>625</v>
      </c>
      <c r="D150" t="s">
        <v>626</v>
      </c>
      <c r="E150" t="s">
        <v>531</v>
      </c>
      <c r="F150" t="s">
        <v>527</v>
      </c>
      <c r="G150" t="s">
        <v>532</v>
      </c>
      <c r="H150" t="s">
        <v>171</v>
      </c>
      <c r="I150" t="s">
        <v>533</v>
      </c>
      <c r="J150" t="s">
        <v>20</v>
      </c>
      <c r="K150" t="s">
        <v>266</v>
      </c>
      <c r="L150" t="s">
        <v>534</v>
      </c>
      <c r="M150" t="s">
        <v>83</v>
      </c>
      <c r="N150" t="s">
        <v>624</v>
      </c>
      <c r="Q150">
        <v>98454</v>
      </c>
      <c r="T150" t="s">
        <v>1733</v>
      </c>
      <c r="U150" s="143">
        <v>46934</v>
      </c>
      <c r="V150">
        <v>0</v>
      </c>
      <c r="W150" t="s">
        <v>1734</v>
      </c>
      <c r="X150">
        <v>0</v>
      </c>
      <c r="Y150">
        <v>0</v>
      </c>
      <c r="Z150">
        <v>0</v>
      </c>
      <c r="AA150">
        <v>0</v>
      </c>
      <c r="AB150">
        <v>0</v>
      </c>
    </row>
    <row r="151" spans="2:28" x14ac:dyDescent="0.25">
      <c r="B151">
        <v>1</v>
      </c>
      <c r="C151" t="s">
        <v>1682</v>
      </c>
      <c r="D151" t="s">
        <v>1683</v>
      </c>
      <c r="E151">
        <v>664</v>
      </c>
      <c r="F151">
        <v>651</v>
      </c>
      <c r="G151">
        <v>121575</v>
      </c>
      <c r="H151" t="s">
        <v>1702</v>
      </c>
      <c r="I151" t="s">
        <v>1705</v>
      </c>
      <c r="J151" t="s">
        <v>1706</v>
      </c>
      <c r="K151" t="s">
        <v>1686</v>
      </c>
      <c r="L151" s="143">
        <v>45095</v>
      </c>
      <c r="M151" t="s">
        <v>83</v>
      </c>
      <c r="N151" s="143">
        <v>44001</v>
      </c>
      <c r="O151" t="s">
        <v>1687</v>
      </c>
      <c r="P151" t="s">
        <v>1675</v>
      </c>
      <c r="T151" s="143">
        <v>45108</v>
      </c>
      <c r="U151" s="143">
        <v>46934</v>
      </c>
      <c r="V151">
        <v>0</v>
      </c>
      <c r="W151">
        <v>0</v>
      </c>
      <c r="X151">
        <v>0</v>
      </c>
      <c r="Y151">
        <v>0</v>
      </c>
      <c r="Z151">
        <v>0</v>
      </c>
      <c r="AA151">
        <v>0</v>
      </c>
      <c r="AB151">
        <v>0</v>
      </c>
    </row>
    <row r="152" spans="2:28" x14ac:dyDescent="0.25">
      <c r="B152">
        <v>1</v>
      </c>
      <c r="C152" t="s">
        <v>1682</v>
      </c>
      <c r="D152" t="s">
        <v>1683</v>
      </c>
      <c r="E152">
        <v>652</v>
      </c>
      <c r="F152">
        <v>651</v>
      </c>
      <c r="G152" t="s">
        <v>1688</v>
      </c>
      <c r="H152" t="s">
        <v>17</v>
      </c>
      <c r="I152" t="s">
        <v>1685</v>
      </c>
      <c r="J152" t="s">
        <v>1666</v>
      </c>
      <c r="K152" t="s">
        <v>1686</v>
      </c>
      <c r="L152" s="143">
        <v>45095</v>
      </c>
      <c r="M152" t="s">
        <v>83</v>
      </c>
      <c r="N152" s="143">
        <v>44001</v>
      </c>
      <c r="O152" t="s">
        <v>1687</v>
      </c>
      <c r="P152" t="s">
        <v>1675</v>
      </c>
      <c r="T152" s="143">
        <v>45108</v>
      </c>
      <c r="U152" s="143">
        <v>46934</v>
      </c>
      <c r="V152">
        <v>0</v>
      </c>
      <c r="W152">
        <v>0</v>
      </c>
      <c r="X152">
        <v>0</v>
      </c>
      <c r="Y152">
        <v>0</v>
      </c>
      <c r="Z152">
        <v>0</v>
      </c>
      <c r="AA152">
        <v>0</v>
      </c>
      <c r="AB152">
        <v>0</v>
      </c>
    </row>
    <row r="153" spans="2:28" ht="45" x14ac:dyDescent="0.25">
      <c r="B153">
        <v>1</v>
      </c>
      <c r="C153" t="s">
        <v>1682</v>
      </c>
      <c r="D153" t="s">
        <v>1683</v>
      </c>
      <c r="E153">
        <v>653</v>
      </c>
      <c r="F153">
        <v>651</v>
      </c>
      <c r="G153">
        <v>10000003847</v>
      </c>
      <c r="H153" t="s">
        <v>23</v>
      </c>
      <c r="I153" s="135" t="s">
        <v>1689</v>
      </c>
      <c r="J153" t="s">
        <v>1451</v>
      </c>
      <c r="K153" t="s">
        <v>1686</v>
      </c>
      <c r="L153" s="143">
        <v>45095</v>
      </c>
      <c r="M153" t="s">
        <v>83</v>
      </c>
      <c r="N153" s="143">
        <v>44001</v>
      </c>
      <c r="O153" t="s">
        <v>1687</v>
      </c>
      <c r="P153" t="s">
        <v>1675</v>
      </c>
      <c r="T153" s="143">
        <v>45108</v>
      </c>
      <c r="U153" s="143">
        <v>46934</v>
      </c>
      <c r="V153">
        <v>0</v>
      </c>
      <c r="W153">
        <v>0</v>
      </c>
      <c r="X153">
        <v>0</v>
      </c>
      <c r="Y153">
        <v>0</v>
      </c>
      <c r="Z153">
        <v>0</v>
      </c>
      <c r="AA153">
        <v>0</v>
      </c>
      <c r="AB153">
        <v>0</v>
      </c>
    </row>
    <row r="154" spans="2:28" ht="45" x14ac:dyDescent="0.25">
      <c r="B154">
        <v>1</v>
      </c>
      <c r="C154" t="s">
        <v>1682</v>
      </c>
      <c r="D154" t="s">
        <v>1683</v>
      </c>
      <c r="E154">
        <v>654</v>
      </c>
      <c r="F154">
        <v>651</v>
      </c>
      <c r="G154" s="135" t="s">
        <v>1690</v>
      </c>
      <c r="H154" t="s">
        <v>23</v>
      </c>
      <c r="I154" t="s">
        <v>1691</v>
      </c>
      <c r="J154" t="s">
        <v>1451</v>
      </c>
      <c r="K154" t="s">
        <v>1686</v>
      </c>
      <c r="L154" s="143">
        <v>45095</v>
      </c>
      <c r="M154" t="s">
        <v>83</v>
      </c>
      <c r="N154" s="143">
        <v>44001</v>
      </c>
      <c r="O154" t="s">
        <v>1687</v>
      </c>
      <c r="P154" t="s">
        <v>1675</v>
      </c>
      <c r="T154" s="143">
        <v>45108</v>
      </c>
      <c r="U154" s="143">
        <v>46934</v>
      </c>
      <c r="V154">
        <v>0</v>
      </c>
      <c r="W154">
        <v>0</v>
      </c>
      <c r="X154">
        <v>0</v>
      </c>
      <c r="Y154">
        <v>0</v>
      </c>
      <c r="Z154">
        <v>0</v>
      </c>
      <c r="AA154">
        <v>0</v>
      </c>
      <c r="AB154">
        <v>0</v>
      </c>
    </row>
    <row r="155" spans="2:28" x14ac:dyDescent="0.25">
      <c r="B155">
        <v>1</v>
      </c>
      <c r="C155" t="s">
        <v>1682</v>
      </c>
      <c r="D155" t="s">
        <v>1683</v>
      </c>
      <c r="E155">
        <v>655</v>
      </c>
      <c r="F155">
        <v>651</v>
      </c>
      <c r="G155">
        <v>436322046</v>
      </c>
      <c r="H155" t="s">
        <v>1692</v>
      </c>
      <c r="I155" t="s">
        <v>1693</v>
      </c>
      <c r="J155" t="s">
        <v>1694</v>
      </c>
      <c r="K155" t="s">
        <v>1686</v>
      </c>
      <c r="L155" s="143">
        <v>45095</v>
      </c>
      <c r="M155" t="s">
        <v>83</v>
      </c>
      <c r="N155" s="143">
        <v>44001</v>
      </c>
      <c r="O155" t="s">
        <v>1687</v>
      </c>
      <c r="P155" t="s">
        <v>1675</v>
      </c>
      <c r="T155" s="143">
        <v>45108</v>
      </c>
      <c r="U155" s="143">
        <v>46934</v>
      </c>
      <c r="V155">
        <v>0</v>
      </c>
      <c r="W155">
        <v>0</v>
      </c>
      <c r="X155">
        <v>0</v>
      </c>
      <c r="Y155">
        <v>0</v>
      </c>
      <c r="Z155">
        <v>0</v>
      </c>
      <c r="AA155">
        <v>0</v>
      </c>
      <c r="AB155">
        <v>0</v>
      </c>
    </row>
    <row r="156" spans="2:28" x14ac:dyDescent="0.25">
      <c r="B156">
        <v>1</v>
      </c>
      <c r="C156" t="s">
        <v>1682</v>
      </c>
      <c r="D156" t="s">
        <v>1683</v>
      </c>
      <c r="E156">
        <v>656</v>
      </c>
      <c r="F156">
        <v>651</v>
      </c>
      <c r="G156">
        <v>10000024398</v>
      </c>
      <c r="H156" t="s">
        <v>23</v>
      </c>
      <c r="I156" t="s">
        <v>1695</v>
      </c>
      <c r="J156" t="s">
        <v>1451</v>
      </c>
      <c r="K156" t="s">
        <v>1686</v>
      </c>
      <c r="L156" s="143">
        <v>45095</v>
      </c>
      <c r="M156" t="s">
        <v>83</v>
      </c>
      <c r="N156" s="143">
        <v>44001</v>
      </c>
      <c r="O156" t="s">
        <v>1687</v>
      </c>
      <c r="P156" t="s">
        <v>1675</v>
      </c>
      <c r="T156" s="143">
        <v>45108</v>
      </c>
      <c r="U156" s="143">
        <v>46934</v>
      </c>
      <c r="V156">
        <v>0</v>
      </c>
      <c r="W156">
        <v>0</v>
      </c>
      <c r="X156">
        <v>0</v>
      </c>
      <c r="Y156">
        <v>0</v>
      </c>
      <c r="Z156">
        <v>0</v>
      </c>
      <c r="AA156">
        <v>0</v>
      </c>
      <c r="AB156">
        <v>0</v>
      </c>
    </row>
    <row r="157" spans="2:28" x14ac:dyDescent="0.25">
      <c r="B157">
        <v>1</v>
      </c>
      <c r="C157" t="s">
        <v>1682</v>
      </c>
      <c r="D157" t="s">
        <v>1683</v>
      </c>
      <c r="E157">
        <v>657</v>
      </c>
      <c r="F157">
        <v>651</v>
      </c>
      <c r="G157">
        <v>10000024401</v>
      </c>
      <c r="H157" t="s">
        <v>23</v>
      </c>
      <c r="I157" t="s">
        <v>1695</v>
      </c>
      <c r="J157" t="s">
        <v>1451</v>
      </c>
      <c r="K157" t="s">
        <v>1686</v>
      </c>
      <c r="L157" s="143">
        <v>45095</v>
      </c>
      <c r="M157" t="s">
        <v>83</v>
      </c>
      <c r="N157" s="143">
        <v>44001</v>
      </c>
      <c r="O157" t="s">
        <v>1687</v>
      </c>
      <c r="P157" t="s">
        <v>1675</v>
      </c>
      <c r="T157" s="143">
        <v>45108</v>
      </c>
      <c r="U157" s="143">
        <v>46934</v>
      </c>
      <c r="V157">
        <v>0</v>
      </c>
      <c r="W157">
        <v>0</v>
      </c>
      <c r="X157">
        <v>0</v>
      </c>
      <c r="Y157">
        <v>0</v>
      </c>
      <c r="Z157">
        <v>0</v>
      </c>
      <c r="AA157">
        <v>0</v>
      </c>
      <c r="AB157">
        <v>0</v>
      </c>
    </row>
    <row r="158" spans="2:28" ht="45" x14ac:dyDescent="0.25">
      <c r="B158">
        <v>1</v>
      </c>
      <c r="C158" t="s">
        <v>1682</v>
      </c>
      <c r="D158" t="s">
        <v>1683</v>
      </c>
      <c r="E158">
        <v>658</v>
      </c>
      <c r="F158">
        <v>651</v>
      </c>
      <c r="G158" s="135" t="s">
        <v>1696</v>
      </c>
      <c r="H158" t="s">
        <v>23</v>
      </c>
      <c r="I158" t="s">
        <v>1697</v>
      </c>
      <c r="J158" t="s">
        <v>1451</v>
      </c>
      <c r="K158" t="s">
        <v>1686</v>
      </c>
      <c r="L158" s="143">
        <v>45095</v>
      </c>
      <c r="M158" t="s">
        <v>83</v>
      </c>
      <c r="N158" s="143">
        <v>44001</v>
      </c>
      <c r="O158" t="s">
        <v>1687</v>
      </c>
      <c r="P158" t="s">
        <v>1675</v>
      </c>
      <c r="T158" s="143">
        <v>45108</v>
      </c>
      <c r="U158" s="143">
        <v>46934</v>
      </c>
      <c r="V158">
        <v>0</v>
      </c>
      <c r="W158">
        <v>0</v>
      </c>
      <c r="X158">
        <v>0</v>
      </c>
      <c r="Y158">
        <v>0</v>
      </c>
      <c r="Z158">
        <v>0</v>
      </c>
      <c r="AA158">
        <v>0</v>
      </c>
      <c r="AB158">
        <v>0</v>
      </c>
    </row>
    <row r="159" spans="2:28" ht="45" x14ac:dyDescent="0.25">
      <c r="B159">
        <v>1</v>
      </c>
      <c r="C159" t="s">
        <v>1682</v>
      </c>
      <c r="D159" t="s">
        <v>1683</v>
      </c>
      <c r="E159">
        <v>659</v>
      </c>
      <c r="F159">
        <v>651</v>
      </c>
      <c r="G159" s="135" t="s">
        <v>1698</v>
      </c>
      <c r="H159" t="s">
        <v>23</v>
      </c>
      <c r="I159" t="s">
        <v>1697</v>
      </c>
      <c r="J159" t="s">
        <v>1451</v>
      </c>
      <c r="K159" t="s">
        <v>1686</v>
      </c>
      <c r="L159" s="143">
        <v>45095</v>
      </c>
      <c r="M159" t="s">
        <v>83</v>
      </c>
      <c r="N159" s="143">
        <v>44001</v>
      </c>
      <c r="O159" t="s">
        <v>1687</v>
      </c>
      <c r="P159" t="s">
        <v>1675</v>
      </c>
      <c r="T159" s="143">
        <v>45108</v>
      </c>
      <c r="U159" s="143">
        <v>46934</v>
      </c>
      <c r="V159">
        <v>0</v>
      </c>
      <c r="W159">
        <v>0</v>
      </c>
      <c r="X159">
        <v>0</v>
      </c>
      <c r="Y159">
        <v>0</v>
      </c>
      <c r="Z159">
        <v>0</v>
      </c>
      <c r="AA159">
        <v>0</v>
      </c>
      <c r="AB159">
        <v>0</v>
      </c>
    </row>
    <row r="160" spans="2:28" ht="45" x14ac:dyDescent="0.25">
      <c r="B160">
        <v>1</v>
      </c>
      <c r="C160" t="s">
        <v>1682</v>
      </c>
      <c r="D160" t="s">
        <v>1683</v>
      </c>
      <c r="E160">
        <v>660</v>
      </c>
      <c r="F160">
        <v>651</v>
      </c>
      <c r="G160" s="135" t="s">
        <v>1699</v>
      </c>
      <c r="H160" t="s">
        <v>23</v>
      </c>
      <c r="I160" t="s">
        <v>1700</v>
      </c>
      <c r="J160" t="s">
        <v>1451</v>
      </c>
      <c r="K160" t="s">
        <v>1686</v>
      </c>
      <c r="L160" s="143">
        <v>45095</v>
      </c>
      <c r="M160" t="s">
        <v>83</v>
      </c>
      <c r="N160" s="143">
        <v>44001</v>
      </c>
      <c r="O160" t="s">
        <v>1687</v>
      </c>
      <c r="P160" t="s">
        <v>1675</v>
      </c>
      <c r="T160" s="143">
        <v>45108</v>
      </c>
      <c r="U160" s="143">
        <v>46934</v>
      </c>
      <c r="V160">
        <v>0</v>
      </c>
      <c r="W160">
        <v>0</v>
      </c>
      <c r="X160">
        <v>0</v>
      </c>
      <c r="Y160">
        <v>0</v>
      </c>
      <c r="Z160">
        <v>0</v>
      </c>
      <c r="AA160">
        <v>0</v>
      </c>
      <c r="AB160">
        <v>0</v>
      </c>
    </row>
    <row r="161" spans="1:28" ht="45" x14ac:dyDescent="0.25">
      <c r="B161">
        <v>1</v>
      </c>
      <c r="C161" t="s">
        <v>1682</v>
      </c>
      <c r="D161" t="s">
        <v>1683</v>
      </c>
      <c r="E161">
        <v>661</v>
      </c>
      <c r="F161">
        <v>651</v>
      </c>
      <c r="G161" s="135" t="s">
        <v>1701</v>
      </c>
      <c r="H161" t="s">
        <v>23</v>
      </c>
      <c r="I161" t="s">
        <v>1700</v>
      </c>
      <c r="J161" t="s">
        <v>1451</v>
      </c>
      <c r="K161" t="s">
        <v>1686</v>
      </c>
      <c r="L161" s="143">
        <v>45095</v>
      </c>
      <c r="M161" t="s">
        <v>83</v>
      </c>
      <c r="N161" s="143">
        <v>44001</v>
      </c>
      <c r="O161" t="s">
        <v>1687</v>
      </c>
      <c r="P161" t="s">
        <v>1675</v>
      </c>
      <c r="T161" s="143">
        <v>45108</v>
      </c>
      <c r="U161" s="143">
        <v>46934</v>
      </c>
      <c r="V161">
        <v>0</v>
      </c>
      <c r="W161">
        <v>0</v>
      </c>
      <c r="X161">
        <v>0</v>
      </c>
      <c r="Y161">
        <v>0</v>
      </c>
      <c r="Z161">
        <v>0</v>
      </c>
      <c r="AA161">
        <v>0</v>
      </c>
      <c r="AB161">
        <v>0</v>
      </c>
    </row>
    <row r="162" spans="1:28" ht="45" x14ac:dyDescent="0.25">
      <c r="B162">
        <v>1</v>
      </c>
      <c r="C162" t="s">
        <v>1682</v>
      </c>
      <c r="D162" t="s">
        <v>1683</v>
      </c>
      <c r="E162">
        <v>662</v>
      </c>
      <c r="F162">
        <v>651</v>
      </c>
      <c r="G162">
        <v>39246</v>
      </c>
      <c r="H162" t="s">
        <v>1702</v>
      </c>
      <c r="I162" s="135" t="s">
        <v>1703</v>
      </c>
      <c r="J162" t="s">
        <v>1704</v>
      </c>
      <c r="K162" t="s">
        <v>1686</v>
      </c>
      <c r="L162" s="143">
        <v>45095</v>
      </c>
      <c r="M162" t="s">
        <v>83</v>
      </c>
      <c r="N162" s="143">
        <v>44001</v>
      </c>
      <c r="O162" t="s">
        <v>1687</v>
      </c>
      <c r="P162" t="s">
        <v>1675</v>
      </c>
      <c r="T162" s="143">
        <v>45108</v>
      </c>
      <c r="U162" s="143">
        <v>46934</v>
      </c>
      <c r="V162">
        <v>0</v>
      </c>
      <c r="W162">
        <v>0</v>
      </c>
      <c r="X162">
        <v>0</v>
      </c>
      <c r="Y162">
        <v>0</v>
      </c>
      <c r="Z162">
        <v>0</v>
      </c>
      <c r="AA162">
        <v>0</v>
      </c>
      <c r="AB162">
        <v>0</v>
      </c>
    </row>
    <row r="163" spans="1:28" ht="45" x14ac:dyDescent="0.25">
      <c r="B163">
        <v>1</v>
      </c>
      <c r="C163" t="s">
        <v>1682</v>
      </c>
      <c r="D163" t="s">
        <v>1683</v>
      </c>
      <c r="E163">
        <v>663</v>
      </c>
      <c r="F163">
        <v>651</v>
      </c>
      <c r="G163">
        <v>39252</v>
      </c>
      <c r="H163" t="s">
        <v>1702</v>
      </c>
      <c r="I163" s="135" t="s">
        <v>1703</v>
      </c>
      <c r="J163" t="s">
        <v>1704</v>
      </c>
      <c r="K163" t="s">
        <v>1686</v>
      </c>
      <c r="L163" s="143">
        <v>45095</v>
      </c>
      <c r="M163" t="s">
        <v>83</v>
      </c>
      <c r="N163" s="143">
        <v>44001</v>
      </c>
      <c r="O163" t="s">
        <v>1687</v>
      </c>
      <c r="P163" t="s">
        <v>1675</v>
      </c>
      <c r="T163" s="143">
        <v>45108</v>
      </c>
      <c r="U163" s="143">
        <v>46934</v>
      </c>
      <c r="V163">
        <v>0</v>
      </c>
      <c r="W163">
        <v>0</v>
      </c>
      <c r="X163">
        <v>0</v>
      </c>
      <c r="Y163">
        <v>0</v>
      </c>
      <c r="Z163">
        <v>0</v>
      </c>
      <c r="AA163">
        <v>0</v>
      </c>
      <c r="AB163">
        <v>0</v>
      </c>
    </row>
    <row r="164" spans="1:28" x14ac:dyDescent="0.25">
      <c r="B164">
        <v>1</v>
      </c>
      <c r="C164" t="s">
        <v>1682</v>
      </c>
      <c r="D164" t="s">
        <v>1683</v>
      </c>
      <c r="E164">
        <v>665</v>
      </c>
      <c r="F164">
        <v>651</v>
      </c>
      <c r="G164">
        <v>26140</v>
      </c>
      <c r="H164" t="s">
        <v>261</v>
      </c>
      <c r="I164" t="s">
        <v>1707</v>
      </c>
      <c r="J164" t="s">
        <v>1666</v>
      </c>
      <c r="K164" t="s">
        <v>1686</v>
      </c>
      <c r="L164" s="143">
        <v>45095</v>
      </c>
      <c r="M164" t="s">
        <v>83</v>
      </c>
      <c r="N164" s="143">
        <v>44001</v>
      </c>
      <c r="O164" t="s">
        <v>1687</v>
      </c>
      <c r="P164" t="s">
        <v>1675</v>
      </c>
      <c r="T164" s="143">
        <v>45108</v>
      </c>
      <c r="U164" s="143">
        <v>46934</v>
      </c>
      <c r="V164">
        <v>0</v>
      </c>
      <c r="W164">
        <v>0</v>
      </c>
      <c r="X164">
        <v>0</v>
      </c>
      <c r="Y164">
        <v>0</v>
      </c>
      <c r="Z164">
        <v>0</v>
      </c>
      <c r="AA164">
        <v>0</v>
      </c>
      <c r="AB164">
        <v>0</v>
      </c>
    </row>
    <row r="165" spans="1:28" ht="30" x14ac:dyDescent="0.25">
      <c r="B165">
        <v>1</v>
      </c>
      <c r="C165" t="s">
        <v>1682</v>
      </c>
      <c r="D165" t="s">
        <v>1683</v>
      </c>
      <c r="E165">
        <v>676</v>
      </c>
      <c r="F165">
        <v>651</v>
      </c>
      <c r="G165" s="135" t="s">
        <v>1708</v>
      </c>
      <c r="H165" t="s">
        <v>250</v>
      </c>
      <c r="I165" t="s">
        <v>1709</v>
      </c>
      <c r="J165" t="s">
        <v>1694</v>
      </c>
      <c r="K165" t="s">
        <v>1686</v>
      </c>
      <c r="L165" s="143">
        <v>45095</v>
      </c>
      <c r="M165" t="s">
        <v>83</v>
      </c>
      <c r="N165" s="143">
        <v>44001</v>
      </c>
      <c r="O165" t="s">
        <v>1687</v>
      </c>
      <c r="P165" t="s">
        <v>1675</v>
      </c>
      <c r="T165" s="143">
        <v>45108</v>
      </c>
      <c r="U165" s="143">
        <v>46934</v>
      </c>
      <c r="V165">
        <v>0</v>
      </c>
      <c r="W165">
        <v>0</v>
      </c>
      <c r="X165">
        <v>0</v>
      </c>
      <c r="Y165">
        <v>0</v>
      </c>
      <c r="Z165">
        <v>0</v>
      </c>
      <c r="AA165">
        <v>0</v>
      </c>
      <c r="AB165">
        <v>0</v>
      </c>
    </row>
    <row r="166" spans="1:28" ht="45" x14ac:dyDescent="0.25">
      <c r="B166">
        <v>1</v>
      </c>
      <c r="C166" t="s">
        <v>1682</v>
      </c>
      <c r="D166" t="s">
        <v>1683</v>
      </c>
      <c r="E166">
        <v>685</v>
      </c>
      <c r="F166">
        <v>651</v>
      </c>
      <c r="G166" t="s">
        <v>1710</v>
      </c>
      <c r="H166" t="s">
        <v>1711</v>
      </c>
      <c r="I166" s="135" t="s">
        <v>1712</v>
      </c>
      <c r="J166" s="135" t="s">
        <v>1713</v>
      </c>
      <c r="K166" t="s">
        <v>1686</v>
      </c>
      <c r="L166" s="143">
        <v>45095</v>
      </c>
      <c r="M166" t="s">
        <v>83</v>
      </c>
      <c r="N166" s="143">
        <v>44001</v>
      </c>
      <c r="O166" t="s">
        <v>1687</v>
      </c>
      <c r="P166" t="s">
        <v>1675</v>
      </c>
      <c r="T166" s="143">
        <v>45108</v>
      </c>
      <c r="U166" s="143">
        <v>46934</v>
      </c>
      <c r="V166">
        <v>0</v>
      </c>
      <c r="W166">
        <v>0</v>
      </c>
      <c r="X166">
        <v>0</v>
      </c>
      <c r="Y166">
        <v>0</v>
      </c>
      <c r="Z166">
        <v>0</v>
      </c>
      <c r="AA166">
        <v>0</v>
      </c>
      <c r="AB166">
        <v>0</v>
      </c>
    </row>
    <row r="167" spans="1:28" ht="45" x14ac:dyDescent="0.25">
      <c r="B167">
        <v>1</v>
      </c>
      <c r="C167" t="s">
        <v>1682</v>
      </c>
      <c r="D167" t="s">
        <v>1683</v>
      </c>
      <c r="E167" t="s">
        <v>1714</v>
      </c>
      <c r="F167">
        <v>651</v>
      </c>
      <c r="G167" s="135" t="s">
        <v>1715</v>
      </c>
      <c r="H167" t="s">
        <v>1716</v>
      </c>
      <c r="I167" t="s">
        <v>1717</v>
      </c>
      <c r="J167" t="s">
        <v>1718</v>
      </c>
      <c r="K167" t="s">
        <v>1686</v>
      </c>
      <c r="L167" s="143">
        <v>45095</v>
      </c>
      <c r="M167" t="s">
        <v>83</v>
      </c>
      <c r="N167" s="143">
        <v>44001</v>
      </c>
      <c r="O167" t="s">
        <v>1687</v>
      </c>
      <c r="P167" t="s">
        <v>1675</v>
      </c>
      <c r="T167" s="143">
        <v>45108</v>
      </c>
      <c r="U167" s="143">
        <v>46934</v>
      </c>
      <c r="V167">
        <v>0</v>
      </c>
      <c r="W167">
        <v>0</v>
      </c>
      <c r="X167">
        <v>0</v>
      </c>
      <c r="Y167">
        <v>0</v>
      </c>
      <c r="Z167">
        <v>0</v>
      </c>
      <c r="AA167">
        <v>0</v>
      </c>
      <c r="AB167">
        <v>0</v>
      </c>
    </row>
    <row r="168" spans="1:28" ht="45" x14ac:dyDescent="0.25">
      <c r="B168">
        <v>1</v>
      </c>
      <c r="C168" t="s">
        <v>1682</v>
      </c>
      <c r="D168" t="s">
        <v>1683</v>
      </c>
      <c r="E168" t="s">
        <v>1719</v>
      </c>
      <c r="F168">
        <v>651</v>
      </c>
      <c r="G168" s="135" t="s">
        <v>1720</v>
      </c>
      <c r="H168" t="s">
        <v>1721</v>
      </c>
      <c r="I168" t="s">
        <v>1717</v>
      </c>
      <c r="J168" t="s">
        <v>1718</v>
      </c>
      <c r="K168" t="s">
        <v>1686</v>
      </c>
      <c r="L168" s="143">
        <v>45095</v>
      </c>
      <c r="M168" t="s">
        <v>83</v>
      </c>
      <c r="N168" s="143">
        <v>44001</v>
      </c>
      <c r="O168" t="s">
        <v>1687</v>
      </c>
      <c r="P168" t="s">
        <v>1675</v>
      </c>
      <c r="T168" s="143">
        <v>45108</v>
      </c>
      <c r="U168" s="143">
        <v>46934</v>
      </c>
      <c r="V168">
        <v>0</v>
      </c>
      <c r="W168">
        <v>0</v>
      </c>
      <c r="X168">
        <v>0</v>
      </c>
      <c r="Y168">
        <v>0</v>
      </c>
      <c r="Z168">
        <v>0</v>
      </c>
      <c r="AA168">
        <v>0</v>
      </c>
      <c r="AB168">
        <v>0</v>
      </c>
    </row>
    <row r="169" spans="1:28" ht="60" x14ac:dyDescent="0.25">
      <c r="B169">
        <v>1</v>
      </c>
      <c r="C169" t="s">
        <v>1682</v>
      </c>
      <c r="D169" t="s">
        <v>1683</v>
      </c>
      <c r="E169" t="s">
        <v>1722</v>
      </c>
      <c r="F169">
        <v>651</v>
      </c>
      <c r="G169" s="135" t="s">
        <v>1723</v>
      </c>
      <c r="H169" t="s">
        <v>1724</v>
      </c>
      <c r="I169" s="135" t="s">
        <v>1725</v>
      </c>
      <c r="J169" t="s">
        <v>1726</v>
      </c>
      <c r="K169" t="s">
        <v>1686</v>
      </c>
      <c r="L169" s="143">
        <v>45095</v>
      </c>
      <c r="M169" t="s">
        <v>83</v>
      </c>
      <c r="N169" s="143">
        <v>44001</v>
      </c>
      <c r="O169" t="s">
        <v>1687</v>
      </c>
      <c r="P169" t="s">
        <v>1675</v>
      </c>
      <c r="T169" s="143">
        <v>45108</v>
      </c>
      <c r="U169" s="143">
        <v>46934</v>
      </c>
      <c r="V169">
        <v>0</v>
      </c>
      <c r="W169">
        <v>0</v>
      </c>
      <c r="X169">
        <v>0</v>
      </c>
      <c r="Y169">
        <v>0</v>
      </c>
      <c r="Z169">
        <v>0</v>
      </c>
      <c r="AA169">
        <v>0</v>
      </c>
      <c r="AB169">
        <v>0</v>
      </c>
    </row>
    <row r="170" spans="1:28" x14ac:dyDescent="0.25">
      <c r="B170">
        <v>1</v>
      </c>
      <c r="C170" t="s">
        <v>625</v>
      </c>
      <c r="D170" t="s">
        <v>626</v>
      </c>
      <c r="H170" t="s">
        <v>544</v>
      </c>
      <c r="J170" t="s">
        <v>20</v>
      </c>
      <c r="L170" s="143">
        <v>45534</v>
      </c>
      <c r="M170" t="s">
        <v>83</v>
      </c>
      <c r="S170">
        <v>15000</v>
      </c>
      <c r="T170" s="143">
        <v>45536</v>
      </c>
      <c r="U170" s="143">
        <v>46934</v>
      </c>
      <c r="V170" t="s">
        <v>1734</v>
      </c>
      <c r="W170">
        <v>4972.6027397260268</v>
      </c>
      <c r="X170">
        <v>15000</v>
      </c>
      <c r="Y170">
        <v>15000</v>
      </c>
      <c r="Z170">
        <v>15000</v>
      </c>
      <c r="AA170">
        <v>7438.356164383561</v>
      </c>
      <c r="AB170">
        <v>49972.602739726026</v>
      </c>
    </row>
    <row r="171" spans="1:28" x14ac:dyDescent="0.25">
      <c r="A171" t="s">
        <v>35</v>
      </c>
      <c r="B171">
        <v>1</v>
      </c>
      <c r="C171" t="s">
        <v>625</v>
      </c>
      <c r="D171" t="s">
        <v>626</v>
      </c>
      <c r="E171" t="s">
        <v>403</v>
      </c>
      <c r="F171" t="s">
        <v>403</v>
      </c>
      <c r="G171" t="s">
        <v>404</v>
      </c>
      <c r="H171" t="s">
        <v>405</v>
      </c>
      <c r="I171" t="s">
        <v>406</v>
      </c>
      <c r="J171" t="s">
        <v>20</v>
      </c>
      <c r="K171" t="s">
        <v>407</v>
      </c>
      <c r="L171" t="s">
        <v>408</v>
      </c>
      <c r="M171" t="s">
        <v>84</v>
      </c>
      <c r="N171" t="s">
        <v>613</v>
      </c>
      <c r="Q171">
        <v>502499.76</v>
      </c>
      <c r="R171">
        <v>17620</v>
      </c>
      <c r="S171">
        <v>15000</v>
      </c>
      <c r="T171" t="s">
        <v>1733</v>
      </c>
      <c r="U171" s="143">
        <v>46934</v>
      </c>
      <c r="V171">
        <v>7520.5479452054788</v>
      </c>
      <c r="W171">
        <v>15000</v>
      </c>
      <c r="X171">
        <v>15000</v>
      </c>
      <c r="Y171">
        <v>15000</v>
      </c>
      <c r="Z171">
        <v>15000</v>
      </c>
      <c r="AA171">
        <v>7438.356164383561</v>
      </c>
      <c r="AB171">
        <v>67520.547945205471</v>
      </c>
    </row>
    <row r="172" spans="1:28" x14ac:dyDescent="0.25">
      <c r="B172">
        <v>1</v>
      </c>
      <c r="C172" t="s">
        <v>625</v>
      </c>
      <c r="D172" t="s">
        <v>626</v>
      </c>
      <c r="E172" t="s">
        <v>453</v>
      </c>
      <c r="F172" t="s">
        <v>448</v>
      </c>
      <c r="G172" t="s">
        <v>454</v>
      </c>
      <c r="H172" t="s">
        <v>18</v>
      </c>
      <c r="I172" t="s">
        <v>455</v>
      </c>
      <c r="J172" t="s">
        <v>20</v>
      </c>
      <c r="K172" t="s">
        <v>394</v>
      </c>
      <c r="L172" t="s">
        <v>456</v>
      </c>
      <c r="M172" t="s">
        <v>83</v>
      </c>
      <c r="N172" t="s">
        <v>619</v>
      </c>
      <c r="Q172">
        <v>0</v>
      </c>
      <c r="R172">
        <v>95763.199999999997</v>
      </c>
      <c r="S172">
        <v>90000</v>
      </c>
      <c r="T172" t="s">
        <v>1733</v>
      </c>
      <c r="U172" s="143">
        <v>46934</v>
      </c>
      <c r="V172">
        <v>45123.28767123288</v>
      </c>
      <c r="W172">
        <v>90000</v>
      </c>
      <c r="X172">
        <v>90000</v>
      </c>
      <c r="Y172">
        <v>90000</v>
      </c>
      <c r="Z172">
        <v>90000</v>
      </c>
      <c r="AA172">
        <v>44630.136986301375</v>
      </c>
      <c r="AB172">
        <v>405123.28767123289</v>
      </c>
    </row>
    <row r="173" spans="1:28" x14ac:dyDescent="0.25">
      <c r="B173">
        <v>1</v>
      </c>
      <c r="C173" t="s">
        <v>625</v>
      </c>
      <c r="D173" t="s">
        <v>626</v>
      </c>
      <c r="E173" t="s">
        <v>467</v>
      </c>
      <c r="F173" t="s">
        <v>467</v>
      </c>
      <c r="G173" t="s">
        <v>468</v>
      </c>
      <c r="H173" t="s">
        <v>15</v>
      </c>
      <c r="I173" t="s">
        <v>469</v>
      </c>
      <c r="J173" t="s">
        <v>20</v>
      </c>
      <c r="K173" t="s">
        <v>266</v>
      </c>
      <c r="L173" s="143">
        <v>45271</v>
      </c>
      <c r="M173" t="s">
        <v>83</v>
      </c>
      <c r="N173" t="s">
        <v>620</v>
      </c>
      <c r="Q173">
        <v>611000</v>
      </c>
      <c r="R173">
        <v>55000</v>
      </c>
      <c r="S173">
        <v>55000</v>
      </c>
      <c r="T173" t="s">
        <v>1733</v>
      </c>
      <c r="U173" s="143">
        <v>46934</v>
      </c>
      <c r="V173">
        <v>3013.6986301369866</v>
      </c>
      <c r="W173">
        <v>55000</v>
      </c>
      <c r="X173">
        <v>55000</v>
      </c>
      <c r="Y173">
        <v>55000</v>
      </c>
      <c r="Z173">
        <v>55000</v>
      </c>
      <c r="AA173">
        <v>27273.972602739726</v>
      </c>
      <c r="AB173">
        <v>223013.69863013699</v>
      </c>
    </row>
    <row r="174" spans="1:28" x14ac:dyDescent="0.25">
      <c r="B174">
        <v>1</v>
      </c>
      <c r="C174" t="s">
        <v>1662</v>
      </c>
      <c r="D174" t="s">
        <v>1663</v>
      </c>
      <c r="E174">
        <v>49185</v>
      </c>
      <c r="F174">
        <v>49185</v>
      </c>
      <c r="G174">
        <v>139129</v>
      </c>
      <c r="H174" t="s">
        <v>1664</v>
      </c>
      <c r="I174" t="s">
        <v>1665</v>
      </c>
      <c r="J174" t="s">
        <v>1666</v>
      </c>
      <c r="K174" t="s">
        <v>1667</v>
      </c>
      <c r="L174" s="143">
        <v>45173</v>
      </c>
      <c r="M174" t="s">
        <v>83</v>
      </c>
      <c r="N174" s="143">
        <v>44809</v>
      </c>
      <c r="O174" t="s">
        <v>1668</v>
      </c>
      <c r="P174" t="s">
        <v>1669</v>
      </c>
      <c r="Q174">
        <v>362825</v>
      </c>
      <c r="R174">
        <v>0</v>
      </c>
      <c r="S174">
        <v>55000</v>
      </c>
      <c r="T174" t="s">
        <v>1670</v>
      </c>
      <c r="U174" s="143">
        <v>46446</v>
      </c>
      <c r="V174">
        <v>17780.821917808222</v>
      </c>
      <c r="W174">
        <v>55000</v>
      </c>
      <c r="X174">
        <v>55000</v>
      </c>
      <c r="Y174">
        <v>55000</v>
      </c>
      <c r="Z174">
        <v>8739.7260273972606</v>
      </c>
      <c r="AA174" t="s">
        <v>1734</v>
      </c>
      <c r="AB174">
        <v>191520.54794520547</v>
      </c>
    </row>
    <row r="175" spans="1:28" x14ac:dyDescent="0.25">
      <c r="B175">
        <v>1</v>
      </c>
      <c r="C175" t="s">
        <v>1662</v>
      </c>
      <c r="D175" t="s">
        <v>1663</v>
      </c>
      <c r="E175">
        <v>49203</v>
      </c>
      <c r="F175">
        <v>49203</v>
      </c>
      <c r="G175">
        <v>123105</v>
      </c>
      <c r="H175" t="s">
        <v>873</v>
      </c>
      <c r="I175" t="s">
        <v>1671</v>
      </c>
      <c r="J175" t="s">
        <v>1666</v>
      </c>
      <c r="K175" t="s">
        <v>1667</v>
      </c>
      <c r="L175" s="143">
        <v>45173</v>
      </c>
      <c r="M175" t="s">
        <v>83</v>
      </c>
      <c r="N175" s="143">
        <v>44809</v>
      </c>
      <c r="O175" t="s">
        <v>1668</v>
      </c>
      <c r="P175" t="s">
        <v>1669</v>
      </c>
      <c r="Q175">
        <v>77000</v>
      </c>
      <c r="R175">
        <v>0</v>
      </c>
      <c r="S175">
        <v>55000</v>
      </c>
      <c r="T175" t="s">
        <v>1670</v>
      </c>
      <c r="U175" s="143">
        <v>46446</v>
      </c>
      <c r="V175">
        <v>17780.821917808222</v>
      </c>
      <c r="W175">
        <v>55000</v>
      </c>
      <c r="X175">
        <v>55000</v>
      </c>
      <c r="Y175">
        <v>55000</v>
      </c>
      <c r="Z175">
        <v>8739.7260273972606</v>
      </c>
      <c r="AA175" t="s">
        <v>1734</v>
      </c>
      <c r="AB175">
        <v>191520.54794520547</v>
      </c>
    </row>
    <row r="176" spans="1:28" x14ac:dyDescent="0.25">
      <c r="B176">
        <v>1</v>
      </c>
      <c r="C176" t="s">
        <v>625</v>
      </c>
      <c r="D176" t="s">
        <v>626</v>
      </c>
      <c r="E176" t="s">
        <v>527</v>
      </c>
      <c r="F176" t="s">
        <v>527</v>
      </c>
      <c r="G176" t="s">
        <v>528</v>
      </c>
      <c r="H176" t="s">
        <v>15</v>
      </c>
      <c r="I176" t="s">
        <v>529</v>
      </c>
      <c r="J176" t="s">
        <v>20</v>
      </c>
      <c r="K176" t="s">
        <v>266</v>
      </c>
      <c r="L176" t="s">
        <v>530</v>
      </c>
      <c r="M176" t="s">
        <v>83</v>
      </c>
      <c r="N176" t="s">
        <v>623</v>
      </c>
      <c r="Q176">
        <v>829500</v>
      </c>
      <c r="R176">
        <v>84000</v>
      </c>
      <c r="S176">
        <v>84000</v>
      </c>
      <c r="T176" t="s">
        <v>1733</v>
      </c>
      <c r="U176" s="143">
        <v>46934</v>
      </c>
      <c r="V176">
        <v>42115.068493150684</v>
      </c>
      <c r="W176">
        <v>84000</v>
      </c>
      <c r="X176">
        <v>84000</v>
      </c>
      <c r="Y176">
        <v>84000</v>
      </c>
      <c r="Z176">
        <v>84000</v>
      </c>
      <c r="AA176">
        <v>41654.794520547941</v>
      </c>
      <c r="AB176">
        <v>378115.0684931507</v>
      </c>
    </row>
    <row r="177" spans="2:28" x14ac:dyDescent="0.25">
      <c r="B177">
        <v>1</v>
      </c>
      <c r="C177" t="s">
        <v>625</v>
      </c>
      <c r="D177" t="s">
        <v>626</v>
      </c>
      <c r="E177" t="s">
        <v>511</v>
      </c>
      <c r="F177" t="s">
        <v>511</v>
      </c>
      <c r="G177" t="s">
        <v>512</v>
      </c>
      <c r="H177" t="s">
        <v>247</v>
      </c>
      <c r="I177" t="s">
        <v>513</v>
      </c>
      <c r="J177" t="s">
        <v>20</v>
      </c>
      <c r="K177" t="s">
        <v>514</v>
      </c>
      <c r="L177" t="s">
        <v>515</v>
      </c>
      <c r="M177" t="s">
        <v>83</v>
      </c>
      <c r="N177" t="s">
        <v>621</v>
      </c>
      <c r="Q177">
        <v>32330</v>
      </c>
      <c r="R177">
        <v>5000</v>
      </c>
      <c r="S177">
        <v>4500</v>
      </c>
      <c r="T177" s="143">
        <v>45108</v>
      </c>
      <c r="U177" s="143">
        <v>46934</v>
      </c>
      <c r="V177">
        <v>2256.1643835616437</v>
      </c>
      <c r="W177">
        <v>4500</v>
      </c>
      <c r="X177">
        <v>4500</v>
      </c>
      <c r="Y177">
        <v>4500</v>
      </c>
      <c r="Z177">
        <v>4500</v>
      </c>
      <c r="AA177">
        <v>2231.5068493150684</v>
      </c>
      <c r="AB177">
        <v>20256.164383561641</v>
      </c>
    </row>
    <row r="178" spans="2:28" x14ac:dyDescent="0.25">
      <c r="B178">
        <v>1</v>
      </c>
      <c r="C178" t="s">
        <v>625</v>
      </c>
      <c r="D178" t="s">
        <v>626</v>
      </c>
      <c r="H178" t="s">
        <v>21</v>
      </c>
      <c r="J178" t="s">
        <v>20</v>
      </c>
      <c r="L178" s="143">
        <v>45534</v>
      </c>
      <c r="M178" t="s">
        <v>83</v>
      </c>
      <c r="S178">
        <v>30000</v>
      </c>
      <c r="T178" s="143">
        <v>45536</v>
      </c>
      <c r="U178" s="143">
        <v>46934</v>
      </c>
      <c r="V178" t="s">
        <v>1734</v>
      </c>
      <c r="W178">
        <v>9945.2054794520536</v>
      </c>
      <c r="X178">
        <v>30000</v>
      </c>
      <c r="Y178">
        <v>30000</v>
      </c>
      <c r="Z178">
        <v>30000</v>
      </c>
      <c r="AA178">
        <v>14876.712328767122</v>
      </c>
      <c r="AB178">
        <v>99945.205479452052</v>
      </c>
    </row>
    <row r="179" spans="2:28" x14ac:dyDescent="0.25">
      <c r="B179">
        <v>1</v>
      </c>
      <c r="C179" t="s">
        <v>625</v>
      </c>
      <c r="D179" t="s">
        <v>626</v>
      </c>
      <c r="H179" t="s">
        <v>21</v>
      </c>
      <c r="J179" t="s">
        <v>20</v>
      </c>
      <c r="L179" s="143">
        <v>45534</v>
      </c>
      <c r="M179" t="s">
        <v>83</v>
      </c>
      <c r="S179">
        <v>30000</v>
      </c>
      <c r="T179" s="143">
        <v>45566</v>
      </c>
      <c r="U179" s="143">
        <v>46934</v>
      </c>
      <c r="V179" t="s">
        <v>1734</v>
      </c>
      <c r="W179">
        <v>7479.4520547945203</v>
      </c>
      <c r="X179">
        <v>30000</v>
      </c>
      <c r="Y179">
        <v>30000</v>
      </c>
      <c r="Z179">
        <v>30000</v>
      </c>
      <c r="AA179">
        <v>14876.712328767122</v>
      </c>
      <c r="AB179">
        <v>97479.452054794529</v>
      </c>
    </row>
    <row r="180" spans="2:28" x14ac:dyDescent="0.25">
      <c r="B180">
        <v>1</v>
      </c>
      <c r="C180" t="s">
        <v>625</v>
      </c>
      <c r="D180" t="s">
        <v>626</v>
      </c>
      <c r="H180" t="s">
        <v>24</v>
      </c>
      <c r="J180" t="s">
        <v>20</v>
      </c>
      <c r="L180" s="143">
        <v>45534</v>
      </c>
      <c r="M180" t="s">
        <v>83</v>
      </c>
      <c r="S180">
        <v>65000</v>
      </c>
      <c r="T180" s="143">
        <v>45505</v>
      </c>
      <c r="U180" s="143">
        <v>46934</v>
      </c>
      <c r="V180" t="s">
        <v>1734</v>
      </c>
      <c r="W180">
        <v>21904.109589041094</v>
      </c>
      <c r="X180">
        <v>65000</v>
      </c>
      <c r="Y180">
        <v>65000</v>
      </c>
      <c r="Z180">
        <v>65000</v>
      </c>
      <c r="AA180">
        <v>32232.876712328765</v>
      </c>
      <c r="AB180">
        <v>216904.10958904109</v>
      </c>
    </row>
    <row r="181" spans="2:28" x14ac:dyDescent="0.25">
      <c r="B181">
        <v>1</v>
      </c>
      <c r="C181" t="s">
        <v>625</v>
      </c>
      <c r="D181" t="s">
        <v>626</v>
      </c>
      <c r="H181" t="s">
        <v>24</v>
      </c>
      <c r="J181" t="s">
        <v>20</v>
      </c>
      <c r="L181" s="143">
        <v>45534</v>
      </c>
      <c r="M181" t="s">
        <v>83</v>
      </c>
      <c r="S181">
        <v>65000</v>
      </c>
      <c r="T181" s="143">
        <v>45658</v>
      </c>
      <c r="U181" s="143">
        <v>46934</v>
      </c>
      <c r="V181" t="s">
        <v>1734</v>
      </c>
      <c r="W181" t="s">
        <v>1734</v>
      </c>
      <c r="X181">
        <v>64821.917808219179</v>
      </c>
      <c r="Y181">
        <v>65000</v>
      </c>
      <c r="Z181">
        <v>65000</v>
      </c>
      <c r="AA181">
        <v>32232.876712328765</v>
      </c>
      <c r="AB181">
        <v>194821.91780821918</v>
      </c>
    </row>
    <row r="182" spans="2:28" x14ac:dyDescent="0.25">
      <c r="B182">
        <v>1</v>
      </c>
      <c r="C182" t="s">
        <v>625</v>
      </c>
      <c r="D182" t="s">
        <v>626</v>
      </c>
      <c r="E182" t="s">
        <v>535</v>
      </c>
      <c r="F182">
        <v>369790</v>
      </c>
      <c r="H182" t="s">
        <v>18</v>
      </c>
      <c r="I182" t="s">
        <v>536</v>
      </c>
      <c r="J182" t="s">
        <v>20</v>
      </c>
      <c r="K182" t="s">
        <v>142</v>
      </c>
      <c r="L182" s="143">
        <v>45381</v>
      </c>
      <c r="M182" t="s">
        <v>83</v>
      </c>
      <c r="N182" s="143">
        <v>45017</v>
      </c>
      <c r="Q182">
        <v>0</v>
      </c>
      <c r="R182">
        <v>120000</v>
      </c>
      <c r="S182">
        <v>110000</v>
      </c>
      <c r="T182" s="143">
        <v>45384</v>
      </c>
      <c r="U182" s="143">
        <v>46844</v>
      </c>
      <c r="V182" t="s">
        <v>1734</v>
      </c>
      <c r="W182">
        <v>82273.972602739726</v>
      </c>
      <c r="X182">
        <v>110000</v>
      </c>
      <c r="Y182">
        <v>110000</v>
      </c>
      <c r="Z182">
        <v>110000</v>
      </c>
      <c r="AA182">
        <v>27424.657534246577</v>
      </c>
      <c r="AB182">
        <v>412273.9726027397</v>
      </c>
    </row>
    <row r="183" spans="2:28" ht="90" x14ac:dyDescent="0.25">
      <c r="B183">
        <v>1</v>
      </c>
      <c r="C183" t="s">
        <v>1682</v>
      </c>
      <c r="D183" t="s">
        <v>1683</v>
      </c>
      <c r="E183">
        <v>651</v>
      </c>
      <c r="F183">
        <v>651</v>
      </c>
      <c r="G183">
        <v>121575</v>
      </c>
      <c r="H183" s="135" t="s">
        <v>1684</v>
      </c>
      <c r="I183" t="s">
        <v>1685</v>
      </c>
      <c r="J183" t="s">
        <v>1666</v>
      </c>
      <c r="K183" t="s">
        <v>1686</v>
      </c>
      <c r="L183" s="143">
        <v>45095</v>
      </c>
      <c r="M183" t="s">
        <v>83</v>
      </c>
      <c r="N183" s="143">
        <v>44001</v>
      </c>
      <c r="O183" t="s">
        <v>1687</v>
      </c>
      <c r="P183" t="s">
        <v>1675</v>
      </c>
      <c r="Q183">
        <v>874619.6</v>
      </c>
      <c r="S183">
        <v>95000</v>
      </c>
      <c r="T183" s="143">
        <v>45108</v>
      </c>
      <c r="U183" s="143">
        <v>46934</v>
      </c>
      <c r="V183">
        <v>47630.136986301368</v>
      </c>
      <c r="W183">
        <v>95000</v>
      </c>
      <c r="X183">
        <v>95000</v>
      </c>
      <c r="Y183">
        <v>95000</v>
      </c>
      <c r="Z183">
        <v>95000</v>
      </c>
      <c r="AA183">
        <v>47109.589041095889</v>
      </c>
      <c r="AB183">
        <v>427630.1369863014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5"/>
  <sheetViews>
    <sheetView workbookViewId="0">
      <selection activeCell="B571" sqref="B571"/>
    </sheetView>
  </sheetViews>
  <sheetFormatPr defaultRowHeight="15" x14ac:dyDescent="0.25"/>
  <sheetData>
    <row r="1" spans="1:2" x14ac:dyDescent="0.25">
      <c r="A1" t="s">
        <v>629</v>
      </c>
    </row>
    <row r="2" spans="1:2" x14ac:dyDescent="0.25">
      <c r="A2" t="s">
        <v>85</v>
      </c>
      <c r="B2" t="s">
        <v>630</v>
      </c>
    </row>
    <row r="3" spans="1:2" x14ac:dyDescent="0.25">
      <c r="A3" t="s">
        <v>631</v>
      </c>
      <c r="B3" t="s">
        <v>632</v>
      </c>
    </row>
    <row r="4" spans="1:2" x14ac:dyDescent="0.25">
      <c r="A4" t="s">
        <v>84</v>
      </c>
      <c r="B4" t="s">
        <v>633</v>
      </c>
    </row>
    <row r="5" spans="1:2" x14ac:dyDescent="0.25">
      <c r="A5" t="s">
        <v>83</v>
      </c>
      <c r="B5" t="s">
        <v>634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9</vt:i4>
      </vt:variant>
    </vt:vector>
  </HeadingPairs>
  <TitlesOfParts>
    <vt:vector size="9" baseType="lpstr">
      <vt:lpstr>All. 1 - Dettaglio appar.</vt:lpstr>
      <vt:lpstr>All 2 - Tipo Contratto</vt:lpstr>
      <vt:lpstr>All 3 - Downtime</vt:lpstr>
      <vt:lpstr>All. 4 - listino parti escl</vt:lpstr>
      <vt:lpstr>All. 5 - Num Periodiche</vt:lpstr>
      <vt:lpstr>All. 6 - Presentazione offerta</vt:lpstr>
      <vt:lpstr>Completo</vt:lpstr>
      <vt:lpstr>Foglio2</vt:lpstr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collaudi</dc:creator>
  <cp:lastModifiedBy>Orazio Confalonieri</cp:lastModifiedBy>
  <dcterms:created xsi:type="dcterms:W3CDTF">2021-05-18T10:22:43Z</dcterms:created>
  <dcterms:modified xsi:type="dcterms:W3CDTF">2023-11-24T10:51:51Z</dcterms:modified>
</cp:coreProperties>
</file>